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" sheetId="7" r:id="rId7"/>
    <sheet name="Сп2" sheetId="8" r:id="rId8"/>
    <sheet name="2" sheetId="9" r:id="rId9"/>
    <sheet name="Сп1" sheetId="10" r:id="rId10"/>
    <sheet name="1стр1" sheetId="11" r:id="rId11"/>
    <sheet name="1стр2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0">'1стр1'!$A$1:$G$75</definedName>
    <definedName name="_xlnm.Print_Area" localSheetId="11">'1стр2'!$A$1:$K$51</definedName>
    <definedName name="_xlnm.Print_Area" localSheetId="8">'2'!$A$1:$J$71</definedName>
    <definedName name="_xlnm.Print_Area" localSheetId="6">'3'!$A$1:$J$71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3">'Кстр1'!$A$1:$G$75</definedName>
    <definedName name="_xlnm.Print_Area" localSheetId="14">'Кстр2'!$A$1:$K$76</definedName>
    <definedName name="_xlnm.Print_Area" localSheetId="16">'Мстр1'!$A$1:$G$75</definedName>
    <definedName name="_xlnm.Print_Area" localSheetId="17">'Мстр2'!$A$1:$K$76</definedName>
    <definedName name="_xlnm.Print_Area" localSheetId="9">'Сп1'!$A$1:$I$64</definedName>
    <definedName name="_xlnm.Print_Area" localSheetId="7">'Сп2'!$A$1:$I$64</definedName>
    <definedName name="_xlnm.Print_Area" localSheetId="5">'Сп3'!$A$1:$I$64</definedName>
    <definedName name="_xlnm.Print_Area" localSheetId="0">'Сп4'!$A$1:$I$64</definedName>
    <definedName name="_xlnm.Print_Area" localSheetId="12">'СпК'!$A$1:$I$64</definedName>
    <definedName name="_xlnm.Print_Area" localSheetId="15">'СпМ'!$A$1:$I$64</definedName>
  </definedNames>
  <calcPr fullCalcOnLoad="1" refMode="R1C1"/>
</workbook>
</file>

<file path=xl/sharedStrings.xml><?xml version="1.0" encoding="utf-8"?>
<sst xmlns="http://schemas.openxmlformats.org/spreadsheetml/2006/main" count="1051" uniqueCount="175">
  <si>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</si>
  <si>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</si>
  <si>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</si>
  <si>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</si>
  <si>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</si>
  <si>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</si>
  <si>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</si>
  <si>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</si>
  <si>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</si>
  <si>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</si>
  <si>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</si>
  <si>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</si>
  <si>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</si>
  <si>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</si>
  <si>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</si>
  <si>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</si>
  <si>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</si>
  <si>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</si>
  <si>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</si>
  <si>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</si>
  <si>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</si>
  <si>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</si>
  <si>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</si>
  <si>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</si>
  <si>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</si>
  <si>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</si>
  <si>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</si>
  <si>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</si>
  <si>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</si>
  <si>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</si>
  <si>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</si>
  <si>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</si>
  <si>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</si>
  <si>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</si>
  <si>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</si>
  <si>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Аббасов Рустамхон</t>
  </si>
  <si>
    <t>Шакуров Нафис</t>
  </si>
  <si>
    <t>Харламов Руслан</t>
  </si>
  <si>
    <t>Шапошников Александр</t>
  </si>
  <si>
    <t>Срумов Антон</t>
  </si>
  <si>
    <t>Максютов Азат</t>
  </si>
  <si>
    <t>Латыпов Эдуард</t>
  </si>
  <si>
    <t>Ахтемзянов Рустам</t>
  </si>
  <si>
    <t>Сафиуллин Азат</t>
  </si>
  <si>
    <t>Валеев Риф</t>
  </si>
  <si>
    <t>Лежнев Артем</t>
  </si>
  <si>
    <t>Исмайлов Азат</t>
  </si>
  <si>
    <t>Аглетдинов Руслан</t>
  </si>
  <si>
    <t>Шариков Сергей</t>
  </si>
  <si>
    <t>Отин Роман</t>
  </si>
  <si>
    <t>Ратникова Наталья</t>
  </si>
  <si>
    <t>Коротеев Георгий</t>
  </si>
  <si>
    <t>Сафиуллин Александр</t>
  </si>
  <si>
    <t>Старновский Семен</t>
  </si>
  <si>
    <t>Уткулов Ринат</t>
  </si>
  <si>
    <t>Фаткуллин Раис</t>
  </si>
  <si>
    <t>Лютый Олег</t>
  </si>
  <si>
    <t>Мазурин Викентий</t>
  </si>
  <si>
    <t>Хабиров Марс</t>
  </si>
  <si>
    <t>Салманов Сергей</t>
  </si>
  <si>
    <t>Ким Антон</t>
  </si>
  <si>
    <t>Семенов Юрий</t>
  </si>
  <si>
    <t>Санейко Дмитрий</t>
  </si>
  <si>
    <t>Финал Турнира им.Геннадия Санейко. 29 марта.</t>
  </si>
  <si>
    <t>Полуфинал Турнира им.Г.Санейко. 23 марта.</t>
  </si>
  <si>
    <t>Салихов Рим</t>
  </si>
  <si>
    <t>Абдрашитов Азат</t>
  </si>
  <si>
    <t>Коробко Павел</t>
  </si>
  <si>
    <t>Шакиров Ильяс</t>
  </si>
  <si>
    <t>Тодрамович Александр</t>
  </si>
  <si>
    <t>Кузнецов Дмитрий</t>
  </si>
  <si>
    <t>Кулешов Юрий</t>
  </si>
  <si>
    <t>Иванов Дмитрий</t>
  </si>
  <si>
    <t>Баринов Владимир</t>
  </si>
  <si>
    <t>Шайхутдинов Рамиль</t>
  </si>
  <si>
    <t>Давлетов Тимур</t>
  </si>
  <si>
    <t>Толкачев Иван</t>
  </si>
  <si>
    <t>Рахматуллин Рашит</t>
  </si>
  <si>
    <t>Манайчев Владимир</t>
  </si>
  <si>
    <t>Тарараев Петр</t>
  </si>
  <si>
    <t>Четвертьфинал Турнира им.Геннадия Санейко. 15 марта.</t>
  </si>
  <si>
    <t>Барышев Сергей</t>
  </si>
  <si>
    <t>Поскряков Александр</t>
  </si>
  <si>
    <t>Ярминкин Владимир</t>
  </si>
  <si>
    <t>Петров Александр</t>
  </si>
  <si>
    <t>Насыров Илдар</t>
  </si>
  <si>
    <t>Килюшев Анатолий</t>
  </si>
  <si>
    <t>Коробейников Максим</t>
  </si>
  <si>
    <t>Ишбулатов Флюр</t>
  </si>
  <si>
    <t>Мухамадиев Наиль</t>
  </si>
  <si>
    <t>Ишметов Александр</t>
  </si>
  <si>
    <t>Шуршин Андрей</t>
  </si>
  <si>
    <t>Нугманов Даян</t>
  </si>
  <si>
    <t>1/8 финала Турнира им.Г.Санейко. 8 марта.</t>
  </si>
  <si>
    <t>Сафин Денис</t>
  </si>
  <si>
    <t>Гафурова Эльмира</t>
  </si>
  <si>
    <t>Гребельник Степан</t>
  </si>
  <si>
    <t>Боровцов Вячеслав</t>
  </si>
  <si>
    <t>Килюшева Мария</t>
  </si>
  <si>
    <t>Гайнанов Азат</t>
  </si>
  <si>
    <t>1/16 финала Турнира им.Г.Санейко. 2 марта.</t>
  </si>
  <si>
    <t>Яковлев Роман</t>
  </si>
  <si>
    <t>Зырянов Владимир</t>
  </si>
  <si>
    <t>Мухамадеев Артур</t>
  </si>
  <si>
    <t>Волков Арнольд</t>
  </si>
  <si>
    <t>Юлдашбаев Марат</t>
  </si>
  <si>
    <t>Саитов Ринат</t>
  </si>
  <si>
    <t>Емелин Илья</t>
  </si>
  <si>
    <t>1/32 финала Турнира им.Г.Санейко. 24 февраля.</t>
  </si>
  <si>
    <t>Ямалетдинов Азамат</t>
  </si>
  <si>
    <t>Низамов Руслан</t>
  </si>
  <si>
    <t>Губайдуллин Рафаэль</t>
  </si>
  <si>
    <t>Гильманов Амир</t>
  </si>
  <si>
    <t>Валинуров Денис</t>
  </si>
  <si>
    <t>Латыпов Аллан</t>
  </si>
  <si>
    <t>Хакимова Фиоза</t>
  </si>
  <si>
    <t>Валеев Ильмир</t>
  </si>
  <si>
    <t>Мурзин Рустем</t>
  </si>
  <si>
    <t>Гордеев Андрей</t>
  </si>
  <si>
    <t>Вахитов Шамиль</t>
  </si>
  <si>
    <t>Шаяхметов Азамат</t>
  </si>
  <si>
    <t>Докшин Юрий</t>
  </si>
  <si>
    <t>Якшимбетов Радмир</t>
  </si>
  <si>
    <t>Султангулов Рим</t>
  </si>
  <si>
    <t>Захаров Андрей</t>
  </si>
  <si>
    <t>Ихсанов Азамат</t>
  </si>
  <si>
    <t>Макаров Никита</t>
  </si>
  <si>
    <t>Тимербулатов Тагир</t>
  </si>
  <si>
    <t>Григорьев Дмитрий</t>
  </si>
  <si>
    <t>Корнилов Руслан</t>
  </si>
  <si>
    <t>Мухаметов Владислав</t>
  </si>
  <si>
    <t>Исмагилов Артур</t>
  </si>
  <si>
    <t>Ширмаев Азамат</t>
  </si>
  <si>
    <t>Баянов Тимур</t>
  </si>
  <si>
    <t>Бабчук Владимир</t>
  </si>
  <si>
    <t>Шаймарданова Аида</t>
  </si>
  <si>
    <t>Шаймарданова Аделя</t>
  </si>
  <si>
    <t>Фахритдинов Эдгар</t>
  </si>
  <si>
    <t>Калимуллин Ивиль</t>
  </si>
  <si>
    <t>Григорьева Юлия</t>
  </si>
  <si>
    <t>Гизатуллина Таскира</t>
  </si>
  <si>
    <t>Набиуллина Светлана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</si>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</sst>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103</v>
      </c>
      <c r="B2" s="27"/>
      <c r="C2" s="29" t="s">
        <v>108</v>
      </c>
      <c r="D2" s="27"/>
      <c r="E2" s="27"/>
      <c r="F2" s="27"/>
      <c r="G2" s="27"/>
      <c r="H2" s="27"/>
      <c r="I2" s="27"/>
    </row>
    <row r="3" spans="1:9" ht="18">
      <c r="A3" s="23" t="s">
        <v>109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118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123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126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127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128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129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130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131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134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135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136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137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102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138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139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140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141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69</v>
      </c>
      <c r="B2" s="27"/>
      <c r="C2" s="29" t="s">
        <v>80</v>
      </c>
      <c r="D2" s="27"/>
      <c r="E2" s="27"/>
      <c r="F2" s="27"/>
      <c r="G2" s="27"/>
      <c r="H2" s="27"/>
      <c r="I2" s="27"/>
    </row>
    <row r="3" spans="1:9" ht="18">
      <c r="A3" s="23" t="s">
        <v>72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им.Геннадия Санейко. 15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Шуршин Андрей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Ишметов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Петров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Ярминкин Владимир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Шайхутдинов Рамиль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Коробейников Максим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Ишбулатов Флюр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Барышев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Иванов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72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Тарараев Петр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Килюшев Анатолий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76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76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Толкачев Иван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Поскряков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82</v>
      </c>
      <c r="E55" s="11"/>
      <c r="F55" s="18">
        <v>-31</v>
      </c>
      <c r="G55" s="6" t="str">
        <f>IF(G35=F19,F51,IF(G35=F51,F19,0))</f>
        <v>Поскряков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Насыров Илдар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Мухамадиев Наиль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92</v>
      </c>
      <c r="D61" s="11"/>
      <c r="E61" s="4">
        <v>-58</v>
      </c>
      <c r="F61" s="6" t="str">
        <f>IF(1стр2!H14=1стр2!G10,1стр2!G18,IF(1стр2!H14=1стр2!G18,1стр2!G10,0))</f>
        <v>Иванов Дмитрий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Нугманов Даян</v>
      </c>
      <c r="C62" s="11"/>
      <c r="D62" s="11"/>
      <c r="E62" s="5"/>
      <c r="F62" s="7">
        <v>61</v>
      </c>
      <c r="G62" s="8" t="s">
        <v>81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92</v>
      </c>
      <c r="E63" s="4">
        <v>-59</v>
      </c>
      <c r="F63" s="10" t="str">
        <f>IF(1стр2!H30=1стр2!G26,1стр2!G34,IF(1стр2!H30=1стр2!G34,1стр2!G26,0))</f>
        <v>Барышев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Иванов Дмитрий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Тодрамович Александр</v>
      </c>
      <c r="C66" s="5"/>
      <c r="D66" s="5"/>
      <c r="E66" s="4">
        <v>-56</v>
      </c>
      <c r="F66" s="6" t="str">
        <f>IF(1стр2!G10=1стр2!F6,1стр2!F14,IF(1стр2!G10=1стр2!F14,1стр2!F6,0))</f>
        <v>Тодрамович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Петров Александр</v>
      </c>
      <c r="C68" s="5"/>
      <c r="D68" s="5"/>
      <c r="E68" s="4">
        <v>-57</v>
      </c>
      <c r="F68" s="10" t="str">
        <f>IF(1стр2!G26=1стр2!F22,1стр2!F30,IF(1стр2!G26=1стр2!F30,1стр2!F22,0))</f>
        <v>Ярминкин Владимир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84</v>
      </c>
      <c r="D69" s="5"/>
      <c r="E69" s="5"/>
      <c r="F69" s="4">
        <v>-62</v>
      </c>
      <c r="G69" s="6" t="str">
        <f>IF(G67=F66,F68,IF(G67=F68,F66,0))</f>
        <v>Тодрамович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Килюшев Анатолий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84</v>
      </c>
      <c r="E71" s="4">
        <v>-63</v>
      </c>
      <c r="F71" s="6" t="str">
        <f>IF(C69=B68,B70,IF(C69=B70,B68,0))</f>
        <v>Килюшев Анатолий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Толкачев Иван</v>
      </c>
      <c r="C72" s="11"/>
      <c r="D72" s="17" t="s">
        <v>6</v>
      </c>
      <c r="E72" s="5"/>
      <c r="F72" s="7">
        <v>66</v>
      </c>
      <c r="G72" s="8" t="s">
        <v>92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76</v>
      </c>
      <c r="D73" s="20"/>
      <c r="E73" s="4">
        <v>-64</v>
      </c>
      <c r="F73" s="10" t="str">
        <f>IF(C73=B72,B74,IF(C73=B74,B72,0))</f>
        <v>Нугманов Даян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Нугманов Даян</v>
      </c>
      <c r="C74" s="4">
        <v>-65</v>
      </c>
      <c r="D74" s="6" t="str">
        <f>IF(D71=C69,C73,IF(D71=C73,C69,0))</f>
        <v>Толкачев Иван</v>
      </c>
      <c r="E74" s="5"/>
      <c r="F74" s="4">
        <v>-66</v>
      </c>
      <c r="G74" s="6" t="str">
        <f>IF(G72=F71,F73,IF(G72=F73,F71,0))</f>
        <v>Килюшев Анатолий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53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им.Геннадия Санейко. 15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Петров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Ишметов Александр</v>
      </c>
      <c r="C6" s="7">
        <v>40</v>
      </c>
      <c r="D6" s="14" t="s">
        <v>69</v>
      </c>
      <c r="E6" s="7">
        <v>52</v>
      </c>
      <c r="F6" s="14" t="s">
        <v>69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Тодрамович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69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85</v>
      </c>
      <c r="E10" s="15"/>
      <c r="F10" s="7">
        <v>56</v>
      </c>
      <c r="G10" s="14" t="s">
        <v>87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Насыров Илдар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Коробейников Максим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86</v>
      </c>
      <c r="E14" s="7">
        <v>53</v>
      </c>
      <c r="F14" s="21" t="s">
        <v>87</v>
      </c>
      <c r="G14" s="7">
        <v>58</v>
      </c>
      <c r="H14" s="14" t="s">
        <v>87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Килюшев Анатолий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86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79</v>
      </c>
      <c r="E18" s="15"/>
      <c r="F18" s="4">
        <v>-30</v>
      </c>
      <c r="G18" s="10" t="str">
        <f>IF(1стр1!F51=1стр1!E43,1стр1!E59,IF(1стр1!F51=1стр1!E59,1стр1!E43,0))</f>
        <v>Иванов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Тарараев Петр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Толкачев Иван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нет</v>
      </c>
      <c r="C22" s="7">
        <v>44</v>
      </c>
      <c r="D22" s="14" t="s">
        <v>88</v>
      </c>
      <c r="E22" s="7">
        <v>54</v>
      </c>
      <c r="F22" s="14" t="s">
        <v>74</v>
      </c>
      <c r="G22" s="15"/>
      <c r="H22" s="7">
        <v>60</v>
      </c>
      <c r="I22" s="26" t="s">
        <v>87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Ишбулатов Флюр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74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74</v>
      </c>
      <c r="E26" s="15"/>
      <c r="F26" s="7">
        <v>57</v>
      </c>
      <c r="G26" s="14" t="s">
        <v>74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Шайхутдинов Рамиль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Нугманов Даян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83</v>
      </c>
      <c r="E30" s="7">
        <v>55</v>
      </c>
      <c r="F30" s="21" t="s">
        <v>83</v>
      </c>
      <c r="G30" s="7">
        <v>59</v>
      </c>
      <c r="H30" s="21" t="s">
        <v>74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Ярминкин Владимир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Мухамадиев Наиль</v>
      </c>
      <c r="C32" s="5"/>
      <c r="D32" s="7">
        <v>51</v>
      </c>
      <c r="E32" s="21" t="s">
        <v>83</v>
      </c>
      <c r="F32" s="5"/>
      <c r="G32" s="11"/>
      <c r="H32" s="4">
        <v>-60</v>
      </c>
      <c r="I32" s="33" t="str">
        <f>IF(I22=H14,H30,IF(I22=H30,H14,0))</f>
        <v>Шайхутдинов Рамиль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89</v>
      </c>
      <c r="E34" s="15"/>
      <c r="F34" s="4">
        <v>-29</v>
      </c>
      <c r="G34" s="10" t="str">
        <f>IF(1стр1!F19=1стр1!E11,1стр1!E27,IF(1стр1!F19=1стр1!E27,1стр1!E11,0))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Шуршин Андрей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Ишметов Александр</v>
      </c>
      <c r="C37" s="5"/>
      <c r="D37" s="5"/>
      <c r="E37" s="5"/>
      <c r="F37" s="4">
        <v>-48</v>
      </c>
      <c r="G37" s="6" t="str">
        <f>IF(E8=D6,D10,IF(E8=D10,D6,0))</f>
        <v>Насыров Илдар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90</v>
      </c>
      <c r="D38" s="5"/>
      <c r="E38" s="5"/>
      <c r="F38" s="5"/>
      <c r="G38" s="7">
        <v>67</v>
      </c>
      <c r="H38" s="14" t="s">
        <v>85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Тарараев Петр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90</v>
      </c>
      <c r="E40" s="5"/>
      <c r="F40" s="5"/>
      <c r="G40" s="5"/>
      <c r="H40" s="7">
        <v>69</v>
      </c>
      <c r="I40" s="25" t="s">
        <v>88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Ишбулатов Флюр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Мухамадиев Наиль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91</v>
      </c>
      <c r="F44" s="5"/>
      <c r="G44" s="5"/>
      <c r="H44" s="4">
        <v>-69</v>
      </c>
      <c r="I44" s="6" t="str">
        <f>IF(I40=H38,H42,IF(I40=H42,H38,0))</f>
        <v>Насыров Илдар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Тарараев Петр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79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Мухамадиев Наиль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91</v>
      </c>
      <c r="E48" s="5"/>
      <c r="F48" s="5"/>
      <c r="G48" s="5"/>
      <c r="H48" s="4">
        <v>-70</v>
      </c>
      <c r="I48" s="6" t="str">
        <f>IF(I46=H45,H47,IF(I46=H47,H45,0))</f>
        <v>Мухамадиев Наиль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91</v>
      </c>
      <c r="D50" s="4">
        <v>-77</v>
      </c>
      <c r="E50" s="6" t="str">
        <f>IF(E44=D40,D48,IF(E44=D48,D40,0))</f>
        <v>Ишметов Александр</v>
      </c>
      <c r="F50" s="34"/>
      <c r="G50" s="34"/>
      <c r="H50" s="34"/>
      <c r="I50" s="34"/>
      <c r="J50" s="34"/>
      <c r="K50" s="34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Шуршин Андрей</v>
      </c>
      <c r="C51" s="5"/>
      <c r="D51" s="5"/>
      <c r="E51" s="16" t="s">
        <v>17</v>
      </c>
      <c r="F51" s="34"/>
      <c r="G51" s="34"/>
      <c r="H51" s="34"/>
      <c r="I51" s="34"/>
      <c r="J51" s="34"/>
      <c r="K51" s="34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</sheetData>
  <sheetProtection sheet="1" objects="1" scenarios="1"/>
  <mergeCells count="9">
    <mergeCell ref="J33:K33"/>
    <mergeCell ref="J41:K41"/>
    <mergeCell ref="J49:K49"/>
    <mergeCell ref="J47:K47"/>
    <mergeCell ref="J45:K45"/>
    <mergeCell ref="I32:K32"/>
    <mergeCell ref="B1:K1"/>
    <mergeCell ref="B2:K2"/>
    <mergeCell ref="J23:K23"/>
  </mergeCells>
  <conditionalFormatting sqref="A1:A51 B3:E51 F3:K49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47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51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им.Г.Санейко. 23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Отин Роман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Шайхутдинов Рамиль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Баринов Владимир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Салманов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67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Коробко Павел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Салихов Рим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Манайчев Владимир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Кузнецов Дмитрий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Рахматуллин Рашит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Коротеев Георгий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Толкачев Иван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Кулешов Юрий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Тодрамович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Тарараев Петр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56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56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Лютый Олег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Абдрашитов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68</v>
      </c>
      <c r="E55" s="11"/>
      <c r="F55" s="18">
        <v>-31</v>
      </c>
      <c r="G55" s="6" t="str">
        <f>IF(G35=F19,F51,IF(G35=F51,F19,0))</f>
        <v>Отин Роман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Шакиров Ильяс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Иванов Дмитрий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72</v>
      </c>
      <c r="D61" s="11"/>
      <c r="E61" s="4">
        <v>-58</v>
      </c>
      <c r="F61" s="6" t="str">
        <f>IF(Кстр2!H14=Кстр2!G10,Кстр2!G18,IF(Кстр2!H14=Кстр2!G18,Кстр2!G10,0))</f>
        <v>Лютый Олег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Давлетов Тимур</v>
      </c>
      <c r="C62" s="11"/>
      <c r="D62" s="11"/>
      <c r="E62" s="5"/>
      <c r="F62" s="7">
        <v>61</v>
      </c>
      <c r="G62" s="8" t="s">
        <v>56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47</v>
      </c>
      <c r="E63" s="4">
        <v>-59</v>
      </c>
      <c r="F63" s="10" t="str">
        <f>IF(Кстр2!H30=Кстр2!G26,Кстр2!G34,IF(Кстр2!H30=Кстр2!G34,Кстр2!G26,0))</f>
        <v>Кулешов Юрий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Кулешов Юрий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Аглетдинов Руслан</v>
      </c>
      <c r="C66" s="5"/>
      <c r="D66" s="5"/>
      <c r="E66" s="4">
        <v>-56</v>
      </c>
      <c r="F66" s="6" t="str">
        <f>IF(Кстр2!G10=Кстр2!F6,Кстр2!F14,IF(Кстр2!G10=Кстр2!F14,Кстр2!F6,0))</f>
        <v>Абдрашитов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Коробко Павел</v>
      </c>
      <c r="C68" s="5"/>
      <c r="D68" s="5"/>
      <c r="E68" s="4">
        <v>-57</v>
      </c>
      <c r="F68" s="10" t="str">
        <f>IF(Кстр2!G26=Кстр2!F22,Кстр2!F30,IF(Кстр2!G26=Кстр2!F30,Кстр2!F22,0))</f>
        <v>Шакиров Ильяс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67</v>
      </c>
      <c r="D69" s="5"/>
      <c r="E69" s="5"/>
      <c r="F69" s="4">
        <v>-62</v>
      </c>
      <c r="G69" s="6" t="str">
        <f>IF(G67=F66,F68,IF(G67=F68,F66,0))</f>
        <v>Абдрашитов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Кузнецов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59</v>
      </c>
      <c r="E71" s="4">
        <v>-63</v>
      </c>
      <c r="F71" s="6" t="str">
        <f>IF(C69=B68,B70,IF(C69=B70,B68,0))</f>
        <v>Кузнецов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Салихов Рим</v>
      </c>
      <c r="C72" s="11"/>
      <c r="D72" s="17" t="s">
        <v>6</v>
      </c>
      <c r="E72" s="5"/>
      <c r="F72" s="7">
        <v>66</v>
      </c>
      <c r="G72" s="8" t="s">
        <v>70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59</v>
      </c>
      <c r="D73" s="20"/>
      <c r="E73" s="4">
        <v>-64</v>
      </c>
      <c r="F73" s="10" t="str">
        <f>IF(C73=B72,B74,IF(C73=B74,B72,0))</f>
        <v>Салихов Рим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Салманов Сергей</v>
      </c>
      <c r="C74" s="4">
        <v>-65</v>
      </c>
      <c r="D74" s="6" t="str">
        <f>IF(D71=C69,C73,IF(D71=C73,C69,0))</f>
        <v>Коробко Павел</v>
      </c>
      <c r="E74" s="5"/>
      <c r="F74" s="4">
        <v>-66</v>
      </c>
      <c r="G74" s="6" t="str">
        <f>IF(G72=F71,F73,IF(G72=F73,F71,0))</f>
        <v>Салихов Рим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им.Г.Санейко. 23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Баринов Владимир</v>
      </c>
      <c r="C6" s="7">
        <v>40</v>
      </c>
      <c r="D6" s="14" t="s">
        <v>72</v>
      </c>
      <c r="E6" s="7">
        <v>52</v>
      </c>
      <c r="F6" s="14" t="s">
        <v>66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Иванов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66</v>
      </c>
      <c r="E10" s="15"/>
      <c r="F10" s="7">
        <v>56</v>
      </c>
      <c r="G10" s="14" t="s">
        <v>51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Абдрашитов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Кузнецов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Манайчев Владимир</v>
      </c>
      <c r="C14" s="7">
        <v>42</v>
      </c>
      <c r="D14" s="14" t="s">
        <v>69</v>
      </c>
      <c r="E14" s="7">
        <v>53</v>
      </c>
      <c r="F14" s="21" t="s">
        <v>51</v>
      </c>
      <c r="G14" s="7">
        <v>58</v>
      </c>
      <c r="H14" s="14" t="s">
        <v>51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Тодрамович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Рахматуллин Рашит</v>
      </c>
      <c r="C16" s="5"/>
      <c r="D16" s="7">
        <v>49</v>
      </c>
      <c r="E16" s="21" t="s">
        <v>51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IF(Кстр1!F51=Кстр1!E43,Кстр1!E59,IF(Кстр1!F51=Кстр1!E59,Кстр1!E43,0))</f>
        <v>Лютый Олег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Коротеев Георгий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Кулешов Юрий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Толкачев Иван</v>
      </c>
      <c r="C22" s="7">
        <v>44</v>
      </c>
      <c r="D22" s="14" t="s">
        <v>61</v>
      </c>
      <c r="E22" s="7">
        <v>54</v>
      </c>
      <c r="F22" s="14" t="s">
        <v>71</v>
      </c>
      <c r="G22" s="15"/>
      <c r="H22" s="7">
        <v>60</v>
      </c>
      <c r="I22" s="26" t="s">
        <v>51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Семенов Юрий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Тарараев Петр</v>
      </c>
      <c r="C24" s="5"/>
      <c r="D24" s="7">
        <v>50</v>
      </c>
      <c r="E24" s="21" t="s">
        <v>65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65</v>
      </c>
      <c r="E26" s="15"/>
      <c r="F26" s="7">
        <v>57</v>
      </c>
      <c r="G26" s="14" t="s">
        <v>71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Салихов Рим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Шакиров Ильяс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59</v>
      </c>
      <c r="E30" s="7">
        <v>55</v>
      </c>
      <c r="F30" s="21" t="s">
        <v>68</v>
      </c>
      <c r="G30" s="7">
        <v>59</v>
      </c>
      <c r="H30" s="21" t="s">
        <v>54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Салманов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Давлетов Тимур</v>
      </c>
      <c r="C32" s="5"/>
      <c r="D32" s="7">
        <v>51</v>
      </c>
      <c r="E32" s="21" t="s">
        <v>59</v>
      </c>
      <c r="F32" s="5"/>
      <c r="G32" s="11"/>
      <c r="H32" s="4">
        <v>-60</v>
      </c>
      <c r="I32" s="33" t="str">
        <f>IF(I22=H14,H30,IF(I22=H30,H14,0))</f>
        <v>Уткулов Ринат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74</v>
      </c>
      <c r="E34" s="15"/>
      <c r="F34" s="4">
        <v>-29</v>
      </c>
      <c r="G34" s="10" t="str">
        <f>IF(Кстр1!F19=Кстр1!E11,Кстр1!E27,IF(Кстр1!F19=Кстр1!E27,Кстр1!E11,0))</f>
        <v>Уткулов Ринат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Шайхутдинов Рамиль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Баринов Владимир</v>
      </c>
      <c r="C37" s="5"/>
      <c r="D37" s="5"/>
      <c r="E37" s="5"/>
      <c r="F37" s="4">
        <v>-48</v>
      </c>
      <c r="G37" s="6" t="str">
        <f>IF(E8=D6,D10,IF(E8=D10,D6,0))</f>
        <v>Иванов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73</v>
      </c>
      <c r="D38" s="5"/>
      <c r="E38" s="5"/>
      <c r="F38" s="5"/>
      <c r="G38" s="7">
        <v>67</v>
      </c>
      <c r="H38" s="14" t="s">
        <v>69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73</v>
      </c>
      <c r="E40" s="5"/>
      <c r="F40" s="5"/>
      <c r="G40" s="5"/>
      <c r="H40" s="7">
        <v>69</v>
      </c>
      <c r="I40" s="25" t="s">
        <v>69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Манайчев Владимир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77</v>
      </c>
      <c r="D42" s="11"/>
      <c r="E42" s="5"/>
      <c r="F42" s="5"/>
      <c r="G42" s="7">
        <v>68</v>
      </c>
      <c r="H42" s="21" t="s">
        <v>61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Рахматуллин Рашит</v>
      </c>
      <c r="C43" s="5"/>
      <c r="D43" s="11"/>
      <c r="E43" s="5"/>
      <c r="F43" s="4">
        <v>-51</v>
      </c>
      <c r="G43" s="10" t="str">
        <f>IF(E32=D30,D34,IF(E32=D34,D30,0))</f>
        <v>Шайхутдинов Рамиль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73</v>
      </c>
      <c r="F44" s="5"/>
      <c r="G44" s="5"/>
      <c r="H44" s="4">
        <v>-69</v>
      </c>
      <c r="I44" s="6" t="str">
        <f>IF(I40=H38,H42,IF(I40=H42,H38,0))</f>
        <v>Семенов Юрий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Толкачев Иван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Иванов Дмитрий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76</v>
      </c>
      <c r="D46" s="11"/>
      <c r="E46" s="5"/>
      <c r="F46" s="5"/>
      <c r="G46" s="5"/>
      <c r="H46" s="7">
        <v>70</v>
      </c>
      <c r="I46" s="26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Тарараев Петр</v>
      </c>
      <c r="C47" s="11"/>
      <c r="D47" s="11"/>
      <c r="E47" s="5"/>
      <c r="F47" s="5"/>
      <c r="G47" s="4">
        <v>-68</v>
      </c>
      <c r="H47" s="10" t="str">
        <f>IF(H42=G41,G43,IF(H42=G43,G41,0))</f>
        <v>Шайхутдинов Рамиль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76</v>
      </c>
      <c r="E48" s="5"/>
      <c r="F48" s="5"/>
      <c r="G48" s="5"/>
      <c r="H48" s="4">
        <v>-70</v>
      </c>
      <c r="I48" s="6" t="str">
        <f>IF(I46=H45,H47,IF(I46=H47,H45,0))</f>
        <v>Иванов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75</v>
      </c>
      <c r="D50" s="4">
        <v>-77</v>
      </c>
      <c r="E50" s="6" t="str">
        <f>IF(E44=D40,D48,IF(E44=D48,D40,0))</f>
        <v>Толкачев Иван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 t="s">
        <v>78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Рахматуллин Рашит</v>
      </c>
      <c r="E52" s="20"/>
      <c r="F52" s="4">
        <v>-72</v>
      </c>
      <c r="G52" s="10" t="str">
        <f>IF(C42=B41,B43,IF(C42=B43,B41,0))</f>
        <v>Манайчев Владимир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77</v>
      </c>
      <c r="F53" s="5"/>
      <c r="G53" s="5"/>
      <c r="H53" s="7">
        <v>81</v>
      </c>
      <c r="I53" s="25" t="s">
        <v>78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 t="str">
        <f>IF(C46=B45,B47,IF(C46=B47,B45,0))</f>
        <v>Тарараев Петр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 t="s">
        <v>79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Тарараев Петр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63</v>
      </c>
      <c r="D2" s="27"/>
      <c r="E2" s="27"/>
      <c r="F2" s="27"/>
      <c r="G2" s="27"/>
      <c r="H2" s="27"/>
      <c r="I2" s="27"/>
    </row>
    <row r="3" spans="1:9" ht="18">
      <c r="A3" s="23" t="s">
        <v>62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им.Геннадия Санейко. 29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Отин Роман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Шариков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Латыпов Эдуард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Лютый Олег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Мазурин Викентий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Максютов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Харламов Руслан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Ким Антон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Старновский Семен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Валеев Риф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Лежнев Артем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Сафиуллин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Семенов Юрий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Шакуров Нафис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Санейко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Коротеев Георгий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Исмайлов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Сафиуллин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Уткулов Ринат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Салманов Сергей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Шапошников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Срумов Антон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Хабиров Марс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42</v>
      </c>
      <c r="E55" s="11"/>
      <c r="F55" s="18">
        <v>-31</v>
      </c>
      <c r="G55" s="6" t="str">
        <f>IF(G35=F19,F51,IF(G35=F51,F19,0))</f>
        <v>Санейко Дмитрий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Фаткуллин Раис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Ахтемзянов Рустам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Аглетдинов Руслан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50</v>
      </c>
      <c r="D61" s="11"/>
      <c r="E61" s="4">
        <v>-58</v>
      </c>
      <c r="F61" s="6" t="str">
        <f>IF(Мстр2!H14=Мстр2!G10,Мстр2!G18,IF(Мстр2!H14=Мстр2!G18,Мстр2!G10,0))</f>
        <v>Ратникова Наталья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Ратникова Наталья</v>
      </c>
      <c r="C62" s="11"/>
      <c r="D62" s="11"/>
      <c r="E62" s="5"/>
      <c r="F62" s="7">
        <v>61</v>
      </c>
      <c r="G62" s="8" t="s">
        <v>50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Валеев Риф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Аббасов Рустамхон</v>
      </c>
      <c r="C66" s="5"/>
      <c r="D66" s="5"/>
      <c r="E66" s="4">
        <v>-56</v>
      </c>
      <c r="F66" s="6" t="str">
        <f>IF(Мстр2!G10=Мстр2!F6,Мстр2!F14,IF(Мстр2!G10=Мстр2!F14,Мстр2!F6,0))</f>
        <v>Лежнев Артем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Максютов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Сафиуллин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Сафиуллин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Старновский Семен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35</v>
      </c>
      <c r="E71" s="4">
        <v>-63</v>
      </c>
      <c r="F71" s="6" t="str">
        <f>IF(C69=B68,B70,IF(C69=B70,B68,0))</f>
        <v>Старновский Семен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Шакуров Нафис</v>
      </c>
      <c r="C72" s="11"/>
      <c r="D72" s="17" t="s">
        <v>6</v>
      </c>
      <c r="E72" s="5"/>
      <c r="F72" s="7">
        <v>66</v>
      </c>
      <c r="G72" s="8" t="s">
        <v>36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35</v>
      </c>
      <c r="D73" s="20"/>
      <c r="E73" s="4">
        <v>-64</v>
      </c>
      <c r="F73" s="10" t="str">
        <f>IF(C73=B72,B74,IF(C73=B74,B72,0))</f>
        <v>Шакуров Нафис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Аббасов Рустамхон</v>
      </c>
      <c r="C74" s="4">
        <v>-65</v>
      </c>
      <c r="D74" s="6" t="str">
        <f>IF(D71=C69,C73,IF(D71=C73,C69,0))</f>
        <v>Максютов Азат</v>
      </c>
      <c r="E74" s="5"/>
      <c r="F74" s="4">
        <v>-66</v>
      </c>
      <c r="G74" s="6" t="str">
        <f>IF(G72=F71,F73,IF(G72=F73,F71,0))</f>
        <v>Старновский Семен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им.Геннадия Санейко. 29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Отин Роман</v>
      </c>
      <c r="C6" s="7">
        <v>40</v>
      </c>
      <c r="D6" s="14" t="s">
        <v>50</v>
      </c>
      <c r="E6" s="7">
        <v>52</v>
      </c>
      <c r="F6" s="14" t="s">
        <v>50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Ратникова Наталья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Лютый Олег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Мазурин Викентий</v>
      </c>
      <c r="C10" s="7">
        <v>41</v>
      </c>
      <c r="D10" s="21" t="s">
        <v>39</v>
      </c>
      <c r="E10" s="15"/>
      <c r="F10" s="7">
        <v>56</v>
      </c>
      <c r="G10" s="14" t="s">
        <v>50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Срумов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Ким Антон</v>
      </c>
      <c r="C12" s="5"/>
      <c r="D12" s="4">
        <v>-26</v>
      </c>
      <c r="E12" s="6" t="str">
        <f>IF(Мстр1!E27=Мстр1!D23,Мстр1!D31,IF(Мстр1!E27=Мстр1!D31,Мстр1!D23,0))</f>
        <v>Лежнев Артем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Старновский Семен</v>
      </c>
      <c r="C14" s="7">
        <v>42</v>
      </c>
      <c r="D14" s="14" t="s">
        <v>53</v>
      </c>
      <c r="E14" s="7">
        <v>53</v>
      </c>
      <c r="F14" s="21" t="s">
        <v>45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Шапошников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Сафиуллин Александр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Семенов Юрий</v>
      </c>
      <c r="C18" s="7">
        <v>43</v>
      </c>
      <c r="D18" s="21" t="s">
        <v>46</v>
      </c>
      <c r="E18" s="15"/>
      <c r="F18" s="4">
        <v>-30</v>
      </c>
      <c r="G18" s="10" t="str">
        <f>IF(Мстр1!F51=Мстр1!E43,Мстр1!E59,IF(Мстр1!F51=Мстр1!E59,Мстр1!E43,0))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Исмайлов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Сафиуллин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Коротеев Георгий</v>
      </c>
      <c r="C22" s="7">
        <v>44</v>
      </c>
      <c r="D22" s="14" t="s">
        <v>36</v>
      </c>
      <c r="E22" s="7">
        <v>54</v>
      </c>
      <c r="F22" s="14" t="s">
        <v>43</v>
      </c>
      <c r="G22" s="15"/>
      <c r="H22" s="7">
        <v>60</v>
      </c>
      <c r="I22" s="26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Шакуров Нафис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Уткулов Ринат</v>
      </c>
      <c r="C24" s="5"/>
      <c r="D24" s="7">
        <v>50</v>
      </c>
      <c r="E24" s="21" t="s">
        <v>36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Салманов Сергей</v>
      </c>
      <c r="C26" s="7">
        <v>45</v>
      </c>
      <c r="D26" s="21" t="s">
        <v>54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Харламов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Хабиров Марс</v>
      </c>
      <c r="C28" s="5"/>
      <c r="D28" s="4">
        <v>-28</v>
      </c>
      <c r="E28" s="6" t="str">
        <f>IF(Мстр1!E59=Мстр1!D55,Мстр1!D63,IF(Мстр1!E59=Мстр1!D63,Мстр1!D55,0))</f>
        <v>Аббасов Рустамхон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Фаткуллин Раис</v>
      </c>
      <c r="C30" s="7">
        <v>46</v>
      </c>
      <c r="D30" s="14" t="s">
        <v>41</v>
      </c>
      <c r="E30" s="7">
        <v>55</v>
      </c>
      <c r="F30" s="21" t="s">
        <v>41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Латыпов Эдуард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Аглетдинов Руслан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3" t="str">
        <f>IF(I22=H14,H30,IF(I22=H30,H14,0))</f>
        <v>Латыпов Эдуард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48</v>
      </c>
      <c r="E34" s="15"/>
      <c r="F34" s="4">
        <v>-29</v>
      </c>
      <c r="G34" s="10" t="str">
        <f>IF(Мстр1!F19=Мстр1!E11,Мстр1!E27,IF(Мстр1!F19=Мстр1!E27,Мстр1!E11,0))</f>
        <v>Валеев Риф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Шариков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Отин Роман</v>
      </c>
      <c r="C37" s="5"/>
      <c r="D37" s="5"/>
      <c r="E37" s="5"/>
      <c r="F37" s="4">
        <v>-48</v>
      </c>
      <c r="G37" s="6" t="str">
        <f>IF(E8=D6,D10,IF(E8=D10,D6,0))</f>
        <v>Срумов Антон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Лютый Олег</v>
      </c>
      <c r="C39" s="11"/>
      <c r="D39" s="5"/>
      <c r="E39" s="5"/>
      <c r="F39" s="4">
        <v>-49</v>
      </c>
      <c r="G39" s="10" t="str">
        <f>IF(E16=D14,D18,IF(E16=D18,D14,0))</f>
        <v>Исмайлов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Уткулов Ринат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38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Шариков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Исмайлов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Коротеев Георгий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Срумов Антон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51</v>
      </c>
      <c r="D46" s="11"/>
      <c r="E46" s="5"/>
      <c r="F46" s="5"/>
      <c r="G46" s="5"/>
      <c r="H46" s="7">
        <v>70</v>
      </c>
      <c r="I46" s="26" t="s">
        <v>54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Харламов Руслан</v>
      </c>
      <c r="C47" s="11"/>
      <c r="D47" s="11"/>
      <c r="E47" s="5"/>
      <c r="F47" s="5"/>
      <c r="G47" s="4">
        <v>-68</v>
      </c>
      <c r="H47" s="10" t="str">
        <f>IF(H42=G41,G43,IF(H42=G43,G41,0))</f>
        <v>Уткулов Ринат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Срумов Антон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Фаткуллин Раис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Отин Роман</v>
      </c>
      <c r="F50" s="4">
        <v>-71</v>
      </c>
      <c r="G50" s="6" t="str">
        <f>IF(C38=B37,B39,IF(C38=B39,B37,0))</f>
        <v>Лютый Олег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Аглетдинов Руслан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Шапошников Александр</v>
      </c>
      <c r="E52" s="20"/>
      <c r="F52" s="4">
        <v>-72</v>
      </c>
      <c r="G52" s="10" t="str">
        <f>IF(C42=B41,B43,IF(C42=B43,B41,0))</f>
        <v>Семенов Юрий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38</v>
      </c>
      <c r="F53" s="5"/>
      <c r="G53" s="5"/>
      <c r="H53" s="7">
        <v>81</v>
      </c>
      <c r="I53" s="25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Фаткуллин Раис</v>
      </c>
      <c r="E54" s="16" t="s">
        <v>31</v>
      </c>
      <c r="F54" s="4">
        <v>-73</v>
      </c>
      <c r="G54" s="6" t="str">
        <f>IF(C46=B45,B47,IF(C46=B47,B45,0))</f>
        <v>Харламов Руслан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Фаткуллин Раис</v>
      </c>
      <c r="F55" s="5"/>
      <c r="G55" s="7">
        <v>80</v>
      </c>
      <c r="H55" s="21" t="s">
        <v>47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Аглетдинов Руслан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Аглетдинов Руслан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Мазурин Викентий</v>
      </c>
      <c r="C58" s="11"/>
      <c r="D58" s="5"/>
      <c r="E58" s="5"/>
      <c r="F58" s="5"/>
      <c r="G58" s="4">
        <v>-79</v>
      </c>
      <c r="H58" s="6" t="str">
        <f>IF(H51=G50,G52,IF(H51=G52,G50,0))</f>
        <v>Семенов Юрий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61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Ким Антон</v>
      </c>
      <c r="C60" s="11"/>
      <c r="D60" s="11"/>
      <c r="E60" s="5"/>
      <c r="F60" s="5"/>
      <c r="G60" s="4">
        <v>-80</v>
      </c>
      <c r="H60" s="10" t="str">
        <f>IF(H55=G54,G56,IF(H55=G56,G54,0))</f>
        <v>Харламов Руслан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60</v>
      </c>
      <c r="D61" s="11"/>
      <c r="E61" s="5"/>
      <c r="F61" s="5"/>
      <c r="G61" s="5"/>
      <c r="H61" s="4">
        <v>-82</v>
      </c>
      <c r="I61" s="6" t="str">
        <f>IF(I59=H58,H60,IF(I59=H60,H58,0))</f>
        <v>Харламов Руслан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Сафиуллин Александр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52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59</v>
      </c>
      <c r="D65" s="11"/>
      <c r="E65" s="5"/>
      <c r="F65" s="4">
        <v>-84</v>
      </c>
      <c r="G65" s="10" t="str">
        <f>IF(C61=B60,B62,IF(C61=B62,B60,0))</f>
        <v>Сафиуллин Александр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Салманов Сергей</v>
      </c>
      <c r="C66" s="11"/>
      <c r="D66" s="11"/>
      <c r="E66" s="5"/>
      <c r="F66" s="5"/>
      <c r="G66" s="5"/>
      <c r="H66" s="7">
        <v>93</v>
      </c>
      <c r="I66" s="25" t="s">
        <v>52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Хабиров Марс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Салманов Сергей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Ким Антон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60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Хабиров Марс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Хабиров Марс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8" customWidth="1"/>
    <col min="12" max="39" width="9.125" style="38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им.Г.Санейко. 24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9">
        <v>1</v>
      </c>
      <c r="B4" s="40" t="str">
        <f>Сп4!A1</f>
        <v>Гайнанов Азат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1">
        <v>1</v>
      </c>
      <c r="C5" s="42" t="s">
        <v>99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9">
        <v>64</v>
      </c>
      <c r="B6" s="43" t="str">
        <f>Сп4!A64</f>
        <v>нет</v>
      </c>
      <c r="C6" s="4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1">
        <v>33</v>
      </c>
      <c r="D7" s="42" t="s">
        <v>99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9">
        <v>33</v>
      </c>
      <c r="B8" s="40" t="str">
        <f>Сп4!A33</f>
        <v>Шаймарданова Аделя</v>
      </c>
      <c r="C8" s="44"/>
      <c r="D8" s="4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1">
        <v>2</v>
      </c>
      <c r="C9" s="45" t="s">
        <v>135</v>
      </c>
      <c r="D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9">
        <v>32</v>
      </c>
      <c r="B10" s="43" t="str">
        <f>Сп4!A32</f>
        <v>Шаймарданова Аида</v>
      </c>
      <c r="D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1">
        <v>49</v>
      </c>
      <c r="E11" s="42" t="s">
        <v>99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9">
        <v>17</v>
      </c>
      <c r="B12" s="40" t="str">
        <f>Сп4!A17</f>
        <v>Шаяхметов Азамат</v>
      </c>
      <c r="D12" s="44"/>
      <c r="E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1">
        <v>3</v>
      </c>
      <c r="C13" s="42" t="s">
        <v>120</v>
      </c>
      <c r="D13" s="44"/>
      <c r="E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9">
        <v>48</v>
      </c>
      <c r="B14" s="43" t="str">
        <f>Сп4!A48</f>
        <v>нет</v>
      </c>
      <c r="C14" s="44"/>
      <c r="D14" s="44"/>
      <c r="E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1">
        <v>34</v>
      </c>
      <c r="D15" s="45" t="s">
        <v>119</v>
      </c>
      <c r="E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9">
        <v>49</v>
      </c>
      <c r="B16" s="40" t="str">
        <f>Сп4!A49</f>
        <v>нет</v>
      </c>
      <c r="C16" s="44"/>
      <c r="E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1">
        <v>4</v>
      </c>
      <c r="C17" s="45" t="s">
        <v>119</v>
      </c>
      <c r="E17" s="4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9">
        <v>16</v>
      </c>
      <c r="B18" s="43" t="str">
        <f>Сп4!A16</f>
        <v>Вахитов Шамиль</v>
      </c>
      <c r="E18" s="4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1">
        <v>57</v>
      </c>
      <c r="F19" s="42" t="s">
        <v>99</v>
      </c>
      <c r="G19" s="46"/>
      <c r="H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9">
        <v>9</v>
      </c>
      <c r="B20" s="40" t="str">
        <f>Сп4!A9</f>
        <v>Гильманов Амир</v>
      </c>
      <c r="E20" s="44"/>
      <c r="F20" s="44"/>
      <c r="G20" s="46"/>
      <c r="H20" s="4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1">
        <v>5</v>
      </c>
      <c r="C21" s="42" t="s">
        <v>112</v>
      </c>
      <c r="E21" s="44"/>
      <c r="F21" s="44"/>
      <c r="G21" s="46"/>
      <c r="H21" s="4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9">
        <v>56</v>
      </c>
      <c r="B22" s="43" t="str">
        <f>Сп4!A56</f>
        <v>нет</v>
      </c>
      <c r="C22" s="44"/>
      <c r="E22" s="44"/>
      <c r="F22" s="44"/>
      <c r="G22" s="46"/>
      <c r="H22" s="4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1">
        <v>35</v>
      </c>
      <c r="D23" s="42" t="s">
        <v>112</v>
      </c>
      <c r="E23" s="44"/>
      <c r="F23" s="44"/>
      <c r="G23" s="46"/>
      <c r="H23" s="4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9">
        <v>41</v>
      </c>
      <c r="B24" s="40" t="str">
        <f>Сп4!A41</f>
        <v>нет</v>
      </c>
      <c r="C24" s="44"/>
      <c r="D24" s="44"/>
      <c r="E24" s="44"/>
      <c r="F24" s="44"/>
      <c r="G24" s="46"/>
      <c r="H24" s="4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1">
        <v>6</v>
      </c>
      <c r="C25" s="45" t="s">
        <v>127</v>
      </c>
      <c r="D25" s="44"/>
      <c r="E25" s="44"/>
      <c r="F25" s="44"/>
      <c r="G25" s="46"/>
      <c r="H25" s="4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9">
        <v>24</v>
      </c>
      <c r="B26" s="43" t="str">
        <f>Сп4!A24</f>
        <v>Тимербулатов Тагир</v>
      </c>
      <c r="D26" s="44"/>
      <c r="E26" s="44"/>
      <c r="F26" s="44"/>
      <c r="G26" s="46"/>
      <c r="H26" s="4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1">
        <v>50</v>
      </c>
      <c r="E27" s="45" t="s">
        <v>111</v>
      </c>
      <c r="F27" s="44"/>
      <c r="G27" s="46"/>
      <c r="H27" s="4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9">
        <v>25</v>
      </c>
      <c r="B28" s="40" t="str">
        <f>Сп4!A25</f>
        <v>Григорьев Дмитрий</v>
      </c>
      <c r="D28" s="44"/>
      <c r="F28" s="44"/>
      <c r="G28" s="46"/>
      <c r="H28" s="4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1">
        <v>7</v>
      </c>
      <c r="C29" s="42" t="s">
        <v>128</v>
      </c>
      <c r="D29" s="44"/>
      <c r="F29" s="44"/>
      <c r="G29" s="46"/>
      <c r="H29" s="4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9">
        <v>40</v>
      </c>
      <c r="B30" s="43" t="str">
        <f>Сп4!A40</f>
        <v>нет</v>
      </c>
      <c r="C30" s="44"/>
      <c r="D30" s="44"/>
      <c r="F30" s="44"/>
      <c r="G30" s="46"/>
      <c r="H30" s="4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1">
        <v>36</v>
      </c>
      <c r="D31" s="45" t="s">
        <v>111</v>
      </c>
      <c r="F31" s="44"/>
      <c r="G31" s="46"/>
      <c r="H31" s="4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9">
        <v>57</v>
      </c>
      <c r="B32" s="40" t="str">
        <f>Сп4!A57</f>
        <v>нет</v>
      </c>
      <c r="C32" s="44"/>
      <c r="F32" s="44"/>
      <c r="G32" s="46"/>
      <c r="H32" s="4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1">
        <v>8</v>
      </c>
      <c r="C33" s="45" t="s">
        <v>111</v>
      </c>
      <c r="F33" s="44"/>
      <c r="G33" s="46"/>
      <c r="H33" s="4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9">
        <v>8</v>
      </c>
      <c r="B34" s="43" t="str">
        <f>Сп4!A8</f>
        <v>Губайдуллин Рафаэль</v>
      </c>
      <c r="F34" s="44"/>
      <c r="G34" s="46"/>
      <c r="H34" s="4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1">
        <v>61</v>
      </c>
      <c r="G35" s="47" t="s">
        <v>99</v>
      </c>
      <c r="H35" s="42"/>
      <c r="I35" s="4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9">
        <v>5</v>
      </c>
      <c r="B36" s="40" t="str">
        <f>Сп4!A5</f>
        <v>Низамов Руслан</v>
      </c>
      <c r="F36" s="44"/>
      <c r="G36" s="46"/>
      <c r="H36" s="46"/>
      <c r="I36" s="4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1">
        <v>9</v>
      </c>
      <c r="C37" s="42" t="s">
        <v>110</v>
      </c>
      <c r="F37" s="44"/>
      <c r="G37" s="46"/>
      <c r="H37" s="46"/>
      <c r="I37" s="4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9">
        <v>60</v>
      </c>
      <c r="B38" s="43" t="str">
        <f>Сп4!A60</f>
        <v>нет</v>
      </c>
      <c r="C38" s="44"/>
      <c r="F38" s="44"/>
      <c r="G38" s="46"/>
      <c r="H38" s="46"/>
      <c r="I38" s="4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1">
        <v>37</v>
      </c>
      <c r="D39" s="42" t="s">
        <v>110</v>
      </c>
      <c r="F39" s="44"/>
      <c r="G39" s="46"/>
      <c r="H39" s="46"/>
      <c r="I39" s="4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9">
        <v>37</v>
      </c>
      <c r="B40" s="40" t="str">
        <f>Сп4!A37</f>
        <v>Григорьева Юлия</v>
      </c>
      <c r="C40" s="44"/>
      <c r="D40" s="44"/>
      <c r="F40" s="44"/>
      <c r="G40" s="46"/>
      <c r="H40" s="46"/>
      <c r="I40" s="4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1">
        <v>10</v>
      </c>
      <c r="C41" s="45" t="s">
        <v>139</v>
      </c>
      <c r="D41" s="44"/>
      <c r="F41" s="44"/>
      <c r="G41" s="46"/>
      <c r="H41" s="46"/>
      <c r="I41" s="4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9">
        <v>28</v>
      </c>
      <c r="B42" s="43" t="str">
        <f>Сп4!A28</f>
        <v>Исмагилов Артур</v>
      </c>
      <c r="D42" s="44"/>
      <c r="F42" s="44"/>
      <c r="G42" s="46"/>
      <c r="H42" s="46"/>
      <c r="I42" s="4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1">
        <v>51</v>
      </c>
      <c r="E43" s="42" t="s">
        <v>110</v>
      </c>
      <c r="F43" s="44"/>
      <c r="G43" s="46"/>
      <c r="H43" s="46"/>
      <c r="I43" s="4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9">
        <v>21</v>
      </c>
      <c r="B44" s="40" t="str">
        <f>Сп4!A21</f>
        <v>Захаров Андрей</v>
      </c>
      <c r="D44" s="44"/>
      <c r="E44" s="44"/>
      <c r="F44" s="44"/>
      <c r="G44" s="46"/>
      <c r="H44" s="46"/>
      <c r="I44" s="4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1">
        <v>11</v>
      </c>
      <c r="C45" s="42" t="s">
        <v>124</v>
      </c>
      <c r="D45" s="44"/>
      <c r="E45" s="44"/>
      <c r="F45" s="44"/>
      <c r="G45" s="46"/>
      <c r="H45" s="46"/>
      <c r="I45" s="4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9">
        <v>44</v>
      </c>
      <c r="B46" s="43" t="str">
        <f>Сп4!A44</f>
        <v>нет</v>
      </c>
      <c r="C46" s="44"/>
      <c r="D46" s="44"/>
      <c r="E46" s="44"/>
      <c r="F46" s="44"/>
      <c r="G46" s="46"/>
      <c r="H46" s="46"/>
      <c r="I46" s="4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1">
        <v>38</v>
      </c>
      <c r="D47" s="45" t="s">
        <v>115</v>
      </c>
      <c r="E47" s="44"/>
      <c r="F47" s="44"/>
      <c r="G47" s="46"/>
      <c r="H47" s="46"/>
      <c r="I47" s="4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9">
        <v>53</v>
      </c>
      <c r="B48" s="40" t="str">
        <f>Сп4!A53</f>
        <v>нет</v>
      </c>
      <c r="C48" s="44"/>
      <c r="E48" s="44"/>
      <c r="F48" s="44"/>
      <c r="G48" s="46"/>
      <c r="H48" s="46"/>
      <c r="I48" s="4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1">
        <v>12</v>
      </c>
      <c r="C49" s="45" t="s">
        <v>115</v>
      </c>
      <c r="E49" s="44"/>
      <c r="F49" s="44"/>
      <c r="G49" s="46"/>
      <c r="H49" s="46"/>
      <c r="I49" s="4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9">
        <v>12</v>
      </c>
      <c r="B50" s="43" t="str">
        <f>Сп4!A12</f>
        <v>Хакимова Фиоза</v>
      </c>
      <c r="E50" s="44"/>
      <c r="F50" s="44"/>
      <c r="G50" s="46"/>
      <c r="H50" s="46"/>
      <c r="I50" s="4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1">
        <v>58</v>
      </c>
      <c r="F51" s="45" t="s">
        <v>110</v>
      </c>
      <c r="G51" s="46"/>
      <c r="H51" s="46"/>
      <c r="I51" s="4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9">
        <v>13</v>
      </c>
      <c r="B52" s="40" t="str">
        <f>Сп4!A13</f>
        <v>Валеев Ильмир</v>
      </c>
      <c r="E52" s="44"/>
      <c r="I52" s="4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1">
        <v>13</v>
      </c>
      <c r="C53" s="42" t="s">
        <v>116</v>
      </c>
      <c r="E53" s="44"/>
      <c r="I53" s="4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9">
        <v>52</v>
      </c>
      <c r="B54" s="43" t="str">
        <f>Сп4!A52</f>
        <v>нет</v>
      </c>
      <c r="C54" s="44"/>
      <c r="E54" s="44"/>
      <c r="I54" s="4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1">
        <v>39</v>
      </c>
      <c r="D55" s="42" t="s">
        <v>116</v>
      </c>
      <c r="E55" s="44"/>
      <c r="I55" s="4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9">
        <v>45</v>
      </c>
      <c r="B56" s="40" t="str">
        <f>Сп4!A45</f>
        <v>нет</v>
      </c>
      <c r="C56" s="44"/>
      <c r="D56" s="44"/>
      <c r="E56" s="44"/>
      <c r="I56" s="4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1">
        <v>14</v>
      </c>
      <c r="C57" s="45" t="s">
        <v>123</v>
      </c>
      <c r="D57" s="44"/>
      <c r="E57" s="44"/>
      <c r="I57" s="4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9">
        <v>20</v>
      </c>
      <c r="B58" s="43" t="str">
        <f>Сп4!A20</f>
        <v>Султангулов Рим</v>
      </c>
      <c r="D58" s="44"/>
      <c r="E58" s="44"/>
      <c r="I58" s="4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1">
        <v>52</v>
      </c>
      <c r="E59" s="45" t="s">
        <v>104</v>
      </c>
      <c r="I59" s="4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9">
        <v>29</v>
      </c>
      <c r="B60" s="40" t="str">
        <f>Сп4!A29</f>
        <v>Ширмаев Азамат</v>
      </c>
      <c r="D60" s="44"/>
      <c r="I60" s="4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1">
        <v>15</v>
      </c>
      <c r="C61" s="42" t="s">
        <v>132</v>
      </c>
      <c r="D61" s="44"/>
      <c r="I61" s="4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9">
        <v>36</v>
      </c>
      <c r="B62" s="43" t="str">
        <f>Сп4!A36</f>
        <v>Калимуллин Ивиль</v>
      </c>
      <c r="C62" s="44"/>
      <c r="D62" s="44"/>
      <c r="I62" s="4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1">
        <v>40</v>
      </c>
      <c r="D63" s="45" t="s">
        <v>104</v>
      </c>
      <c r="I63" s="4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9">
        <v>61</v>
      </c>
      <c r="B64" s="40" t="str">
        <f>Сп4!A61</f>
        <v>нет</v>
      </c>
      <c r="C64" s="44"/>
      <c r="I64" s="4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1">
        <v>16</v>
      </c>
      <c r="C65" s="45" t="s">
        <v>104</v>
      </c>
      <c r="I65" s="4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9">
        <v>4</v>
      </c>
      <c r="B66" s="43" t="str">
        <f>Сп4!A4</f>
        <v>Волков Арнольд</v>
      </c>
      <c r="I66" s="4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2" t="s">
        <v>99</v>
      </c>
      <c r="G67" s="42"/>
      <c r="H67" s="42"/>
      <c r="I67" s="4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8"/>
      <c r="H68" s="38"/>
      <c r="I68" s="48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8" customWidth="1"/>
    <col min="12" max="39" width="9.125" style="38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им.Г.Санейко. 24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9">
        <v>3</v>
      </c>
      <c r="B4" s="40" t="str">
        <f>Сп4!A3</f>
        <v>Ямалетдинов Азамат</v>
      </c>
      <c r="F4" s="49"/>
      <c r="G4" s="49"/>
      <c r="H4" s="49"/>
      <c r="I4" s="4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1">
        <v>17</v>
      </c>
      <c r="C5" s="42" t="s">
        <v>109</v>
      </c>
      <c r="I5" s="4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9">
        <v>62</v>
      </c>
      <c r="B6" s="43" t="str">
        <f>Сп4!A62</f>
        <v>нет</v>
      </c>
      <c r="C6" s="44"/>
      <c r="I6" s="4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1">
        <v>41</v>
      </c>
      <c r="D7" s="42" t="s">
        <v>109</v>
      </c>
      <c r="F7" s="33" t="str">
        <f>IF(4стр1!F67=4стр1!G35,4стр2!G35,IF(4стр1!F67=4стр2!G35,4стр1!G35,0))</f>
        <v>Мухамадеев Артур</v>
      </c>
      <c r="G7" s="33"/>
      <c r="H7" s="33"/>
      <c r="I7" s="5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9">
        <v>35</v>
      </c>
      <c r="B8" s="40" t="str">
        <f>Сп4!A35</f>
        <v>Зырянов Владимир</v>
      </c>
      <c r="C8" s="44"/>
      <c r="D8" s="44"/>
      <c r="F8" s="51" t="s">
        <v>1</v>
      </c>
      <c r="G8" s="49"/>
      <c r="H8" s="49"/>
      <c r="I8" s="41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1">
        <v>18</v>
      </c>
      <c r="C9" s="45" t="s">
        <v>102</v>
      </c>
      <c r="D9" s="44"/>
      <c r="I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9">
        <v>30</v>
      </c>
      <c r="B10" s="43" t="str">
        <f>Сп4!A30</f>
        <v>Баянов Тимур</v>
      </c>
      <c r="D10" s="44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1">
        <v>53</v>
      </c>
      <c r="E11" s="42" t="s">
        <v>109</v>
      </c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9">
        <v>19</v>
      </c>
      <c r="B12" s="40" t="str">
        <f>Сп4!A19</f>
        <v>Якшимбетов Радмир</v>
      </c>
      <c r="D12" s="44"/>
      <c r="E12" s="44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1">
        <v>19</v>
      </c>
      <c r="C13" s="42" t="s">
        <v>122</v>
      </c>
      <c r="D13" s="44"/>
      <c r="E13" s="44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9">
        <v>46</v>
      </c>
      <c r="B14" s="43" t="str">
        <f>Сп4!A46</f>
        <v>нет</v>
      </c>
      <c r="C14" s="44"/>
      <c r="D14" s="44"/>
      <c r="E14" s="44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1">
        <v>42</v>
      </c>
      <c r="D15" s="45" t="s">
        <v>117</v>
      </c>
      <c r="E15" s="44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9">
        <v>51</v>
      </c>
      <c r="B16" s="40" t="str">
        <f>Сп4!A51</f>
        <v>нет</v>
      </c>
      <c r="C16" s="44"/>
      <c r="E16" s="44"/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1">
        <v>20</v>
      </c>
      <c r="C17" s="45" t="s">
        <v>117</v>
      </c>
      <c r="E17" s="44"/>
      <c r="I17" s="4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9">
        <v>14</v>
      </c>
      <c r="B18" s="43" t="str">
        <f>Сп4!A14</f>
        <v>Мурзин Рустем</v>
      </c>
      <c r="E18" s="44"/>
      <c r="I18" s="4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1">
        <v>59</v>
      </c>
      <c r="F19" s="42" t="s">
        <v>109</v>
      </c>
      <c r="G19" s="46"/>
      <c r="H19" s="46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9">
        <v>11</v>
      </c>
      <c r="B20" s="40" t="str">
        <f>Сп4!A11</f>
        <v>Латыпов Аллан</v>
      </c>
      <c r="E20" s="44"/>
      <c r="F20" s="44"/>
      <c r="G20" s="46"/>
      <c r="H20" s="46"/>
      <c r="I20" s="4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1">
        <v>21</v>
      </c>
      <c r="C21" s="42" t="s">
        <v>114</v>
      </c>
      <c r="E21" s="44"/>
      <c r="F21" s="44"/>
      <c r="G21" s="46"/>
      <c r="H21" s="46"/>
      <c r="I21" s="4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9">
        <v>54</v>
      </c>
      <c r="B22" s="43" t="str">
        <f>Сп4!A54</f>
        <v>нет</v>
      </c>
      <c r="C22" s="44"/>
      <c r="E22" s="44"/>
      <c r="F22" s="44"/>
      <c r="G22" s="46"/>
      <c r="H22" s="46"/>
      <c r="I22" s="4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1">
        <v>43</v>
      </c>
      <c r="D23" s="42" t="s">
        <v>114</v>
      </c>
      <c r="E23" s="44"/>
      <c r="F23" s="44"/>
      <c r="G23" s="46"/>
      <c r="H23" s="46"/>
      <c r="I23" s="4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9">
        <v>43</v>
      </c>
      <c r="B24" s="40" t="str">
        <f>Сп4!A43</f>
        <v>нет</v>
      </c>
      <c r="C24" s="44"/>
      <c r="D24" s="44"/>
      <c r="E24" s="44"/>
      <c r="F24" s="44"/>
      <c r="G24" s="46"/>
      <c r="H24" s="46"/>
      <c r="I24" s="4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1">
        <v>22</v>
      </c>
      <c r="C25" s="45" t="s">
        <v>125</v>
      </c>
      <c r="D25" s="44"/>
      <c r="E25" s="44"/>
      <c r="F25" s="44"/>
      <c r="G25" s="46"/>
      <c r="H25" s="46"/>
      <c r="I25" s="4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9">
        <v>22</v>
      </c>
      <c r="B26" s="43" t="str">
        <f>Сп4!A22</f>
        <v>Ихсанов Азамат</v>
      </c>
      <c r="D26" s="44"/>
      <c r="E26" s="44"/>
      <c r="F26" s="44"/>
      <c r="G26" s="46"/>
      <c r="H26" s="46"/>
      <c r="I26" s="4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1">
        <v>54</v>
      </c>
      <c r="E27" s="45" t="s">
        <v>106</v>
      </c>
      <c r="F27" s="44"/>
      <c r="G27" s="46"/>
      <c r="H27" s="46"/>
      <c r="I27" s="4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9">
        <v>27</v>
      </c>
      <c r="B28" s="40" t="str">
        <f>Сп4!A27</f>
        <v>Мухаметов Владислав</v>
      </c>
      <c r="D28" s="44"/>
      <c r="F28" s="44"/>
      <c r="G28" s="46"/>
      <c r="H28" s="46"/>
      <c r="I28" s="4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1">
        <v>23</v>
      </c>
      <c r="C29" s="42" t="s">
        <v>130</v>
      </c>
      <c r="D29" s="44"/>
      <c r="F29" s="44"/>
      <c r="G29" s="46"/>
      <c r="H29" s="46"/>
      <c r="I29" s="4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9">
        <v>38</v>
      </c>
      <c r="B30" s="43" t="str">
        <f>Сп4!A38</f>
        <v>Гизатуллина Таскира</v>
      </c>
      <c r="C30" s="44"/>
      <c r="D30" s="44"/>
      <c r="F30" s="44"/>
      <c r="G30" s="46"/>
      <c r="H30" s="46"/>
      <c r="I30" s="4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1">
        <v>44</v>
      </c>
      <c r="D31" s="45" t="s">
        <v>106</v>
      </c>
      <c r="F31" s="44"/>
      <c r="G31" s="46"/>
      <c r="H31" s="46"/>
      <c r="I31" s="4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9">
        <v>59</v>
      </c>
      <c r="B32" s="40" t="str">
        <f>Сп4!A59</f>
        <v>нет</v>
      </c>
      <c r="C32" s="44"/>
      <c r="F32" s="44"/>
      <c r="G32" s="46"/>
      <c r="H32" s="46"/>
      <c r="I32" s="4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1">
        <v>24</v>
      </c>
      <c r="C33" s="45" t="s">
        <v>106</v>
      </c>
      <c r="F33" s="44"/>
      <c r="G33" s="46"/>
      <c r="H33" s="46"/>
      <c r="I33" s="4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9">
        <v>6</v>
      </c>
      <c r="B34" s="43" t="str">
        <f>Сп4!A6</f>
        <v>Саитов Ринат</v>
      </c>
      <c r="F34" s="44"/>
      <c r="G34" s="52"/>
      <c r="H34" s="46"/>
      <c r="I34" s="4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1">
        <v>62</v>
      </c>
      <c r="G35" s="47" t="s">
        <v>103</v>
      </c>
      <c r="H35" s="42"/>
      <c r="I35" s="4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9">
        <v>7</v>
      </c>
      <c r="B36" s="40" t="str">
        <f>Сп4!A7</f>
        <v>Емелин Илья</v>
      </c>
      <c r="F36" s="44"/>
      <c r="G36" s="46"/>
      <c r="H36" s="4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1">
        <v>25</v>
      </c>
      <c r="C37" s="42" t="s">
        <v>107</v>
      </c>
      <c r="F37" s="44"/>
      <c r="G37" s="46"/>
      <c r="H37" s="4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9">
        <v>58</v>
      </c>
      <c r="B38" s="43" t="str">
        <f>Сп4!A58</f>
        <v>нет</v>
      </c>
      <c r="C38" s="44"/>
      <c r="F38" s="44"/>
      <c r="G38" s="46"/>
      <c r="H38" s="4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1">
        <v>45</v>
      </c>
      <c r="D39" s="42" t="s">
        <v>107</v>
      </c>
      <c r="F39" s="44"/>
      <c r="G39" s="46"/>
      <c r="H39" s="4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9">
        <v>39</v>
      </c>
      <c r="B40" s="40" t="str">
        <f>Сп4!A39</f>
        <v>Набиуллина Светлана</v>
      </c>
      <c r="C40" s="44"/>
      <c r="D40" s="44"/>
      <c r="F40" s="44"/>
      <c r="G40" s="46"/>
      <c r="H40" s="4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1">
        <v>26</v>
      </c>
      <c r="C41" s="45" t="s">
        <v>141</v>
      </c>
      <c r="D41" s="44"/>
      <c r="F41" s="44"/>
      <c r="G41" s="46"/>
      <c r="H41" s="4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9">
        <v>26</v>
      </c>
      <c r="B42" s="43" t="str">
        <f>Сп4!A26</f>
        <v>Корнилов Руслан</v>
      </c>
      <c r="D42" s="44"/>
      <c r="F42" s="44"/>
      <c r="G42" s="46"/>
      <c r="H42" s="4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1">
        <v>55</v>
      </c>
      <c r="E43" s="42" t="s">
        <v>113</v>
      </c>
      <c r="F43" s="44"/>
      <c r="G43" s="46"/>
      <c r="H43" s="4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9">
        <v>23</v>
      </c>
      <c r="B44" s="40" t="str">
        <f>Сп4!A23</f>
        <v>Макаров Никита</v>
      </c>
      <c r="D44" s="44"/>
      <c r="E44" s="44"/>
      <c r="F44" s="44"/>
      <c r="G44" s="46"/>
      <c r="H44" s="4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1">
        <v>27</v>
      </c>
      <c r="C45" s="42" t="s">
        <v>126</v>
      </c>
      <c r="D45" s="44"/>
      <c r="E45" s="44"/>
      <c r="F45" s="44"/>
      <c r="G45" s="46"/>
      <c r="H45" s="4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9">
        <v>42</v>
      </c>
      <c r="B46" s="43" t="str">
        <f>Сп4!A42</f>
        <v>нет</v>
      </c>
      <c r="C46" s="44"/>
      <c r="D46" s="44"/>
      <c r="E46" s="44"/>
      <c r="F46" s="44"/>
      <c r="G46" s="46"/>
      <c r="H46" s="4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1">
        <v>46</v>
      </c>
      <c r="D47" s="45" t="s">
        <v>113</v>
      </c>
      <c r="E47" s="44"/>
      <c r="F47" s="44"/>
      <c r="G47" s="46"/>
      <c r="H47" s="4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9">
        <v>55</v>
      </c>
      <c r="B48" s="40" t="str">
        <f>Сп4!A55</f>
        <v>нет</v>
      </c>
      <c r="C48" s="44"/>
      <c r="E48" s="44"/>
      <c r="F48" s="44"/>
      <c r="G48" s="46"/>
      <c r="H48" s="4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1">
        <v>28</v>
      </c>
      <c r="C49" s="45" t="s">
        <v>113</v>
      </c>
      <c r="E49" s="44"/>
      <c r="F49" s="44"/>
      <c r="G49" s="46"/>
      <c r="H49" s="4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9">
        <v>10</v>
      </c>
      <c r="B50" s="43" t="str">
        <f>Сп4!A10</f>
        <v>Валинуров Денис</v>
      </c>
      <c r="E50" s="44"/>
      <c r="F50" s="44"/>
      <c r="G50" s="46"/>
      <c r="H50" s="4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1">
        <v>60</v>
      </c>
      <c r="F51" s="45" t="s">
        <v>103</v>
      </c>
      <c r="G51" s="46"/>
      <c r="H51" s="4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9">
        <v>15</v>
      </c>
      <c r="B52" s="40" t="str">
        <f>Сп4!A15</f>
        <v>Гордеев Андрей</v>
      </c>
      <c r="E52" s="4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1">
        <v>29</v>
      </c>
      <c r="C53" s="42" t="s">
        <v>118</v>
      </c>
      <c r="E53" s="4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9">
        <v>50</v>
      </c>
      <c r="B54" s="43" t="str">
        <f>Сп4!A50</f>
        <v>нет</v>
      </c>
      <c r="C54" s="44"/>
      <c r="E54" s="4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1">
        <v>47</v>
      </c>
      <c r="D55" s="42" t="s">
        <v>121</v>
      </c>
      <c r="E55" s="4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9">
        <v>47</v>
      </c>
      <c r="B56" s="40" t="str">
        <f>Сп4!A47</f>
        <v>нет</v>
      </c>
      <c r="C56" s="44"/>
      <c r="D56" s="44"/>
      <c r="E56" s="4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1">
        <v>30</v>
      </c>
      <c r="C57" s="45" t="s">
        <v>121</v>
      </c>
      <c r="D57" s="44"/>
      <c r="E57" s="4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9">
        <v>18</v>
      </c>
      <c r="B58" s="43" t="str">
        <f>Сп4!A18</f>
        <v>Докшин Юрий</v>
      </c>
      <c r="D58" s="44"/>
      <c r="E58" s="4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1">
        <v>56</v>
      </c>
      <c r="E59" s="45" t="s">
        <v>103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9">
        <v>31</v>
      </c>
      <c r="B60" s="40" t="str">
        <f>Сп4!A31</f>
        <v>Бабчук Владимир</v>
      </c>
      <c r="D60" s="4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1">
        <v>31</v>
      </c>
      <c r="C61" s="42" t="s">
        <v>137</v>
      </c>
      <c r="D61" s="4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9">
        <v>34</v>
      </c>
      <c r="B62" s="43" t="str">
        <f>Сп4!A34</f>
        <v>Фахритдинов Эдгар</v>
      </c>
      <c r="C62" s="44"/>
      <c r="D62" s="4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1">
        <v>48</v>
      </c>
      <c r="D63" s="45" t="s">
        <v>103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9">
        <v>63</v>
      </c>
      <c r="B64" s="40" t="str">
        <f>Сп4!A63</f>
        <v>нет</v>
      </c>
      <c r="C64" s="4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1">
        <v>32</v>
      </c>
      <c r="C65" s="45" t="s">
        <v>103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9">
        <v>2</v>
      </c>
      <c r="B66" s="43" t="str">
        <f>Сп4!A2</f>
        <v>Мухамадеев Артур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8"/>
      <c r="G67" s="38"/>
      <c r="H67" s="3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6" customWidth="1"/>
    <col min="2" max="2" width="15.75390625" style="56" customWidth="1"/>
    <col min="3" max="9" width="10.75390625" style="56" customWidth="1"/>
    <col min="10" max="10" width="16.25390625" style="56" customWidth="1"/>
    <col min="11" max="21" width="9.125" style="55" customWidth="1"/>
    <col min="22" max="16384" width="9.125" style="56" customWidth="1"/>
  </cols>
  <sheetData>
    <row r="1" spans="1:10" ht="9.75" customHeight="1">
      <c r="A1" s="53"/>
      <c r="B1" s="54" t="str">
        <f>Сп4!C1</f>
        <v>Кубок Башкортостана 2008</v>
      </c>
      <c r="C1" s="54"/>
      <c r="D1" s="54"/>
      <c r="E1" s="54"/>
      <c r="F1" s="54"/>
      <c r="G1" s="54"/>
      <c r="H1" s="54"/>
      <c r="I1" s="54"/>
      <c r="J1" s="54"/>
    </row>
    <row r="2" spans="1:10" ht="9.75" customHeight="1">
      <c r="A2" s="53"/>
      <c r="B2" s="54" t="str">
        <f>Сп4!C2</f>
        <v>1/32 финала Турнира им.Г.Санейко. 24 февраля.</v>
      </c>
      <c r="C2" s="54"/>
      <c r="D2" s="54"/>
      <c r="E2" s="54"/>
      <c r="F2" s="54"/>
      <c r="G2" s="54"/>
      <c r="H2" s="54"/>
      <c r="I2" s="54"/>
      <c r="J2" s="54"/>
    </row>
    <row r="3" spans="1:10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21" ht="9.75" customHeight="1">
      <c r="A5" s="48">
        <v>-1</v>
      </c>
      <c r="B5" s="6" t="str">
        <f>IF(4стр1!C5=4стр1!B4,4стр1!B6,IF(4стр1!C5=4стр1!B6,4стр1!B4,0))</f>
        <v>нет</v>
      </c>
      <c r="C5" s="53"/>
      <c r="D5" s="48">
        <v>-49</v>
      </c>
      <c r="E5" s="6" t="str">
        <f>IF(4стр1!E11=4стр1!D7,4стр1!D15,IF(4стр1!E11=4стр1!D15,4стр1!D7,0))</f>
        <v>Вахитов Шамиль</v>
      </c>
      <c r="F5" s="53"/>
      <c r="G5" s="53"/>
      <c r="H5" s="53"/>
      <c r="I5" s="53"/>
      <c r="J5" s="53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8"/>
      <c r="B6" s="41">
        <v>64</v>
      </c>
      <c r="C6" s="57" t="s">
        <v>136</v>
      </c>
      <c r="D6" s="53"/>
      <c r="E6" s="58"/>
      <c r="F6" s="53"/>
      <c r="G6" s="53"/>
      <c r="H6" s="53"/>
      <c r="I6" s="59"/>
      <c r="J6" s="53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8">
        <v>-2</v>
      </c>
      <c r="B7" s="10" t="str">
        <f>IF(4стр1!C9=4стр1!B8,4стр1!B10,IF(4стр1!C9=4стр1!B10,4стр1!B8,0))</f>
        <v>Шаймарданова Аделя</v>
      </c>
      <c r="C7" s="41">
        <v>80</v>
      </c>
      <c r="D7" s="57" t="s">
        <v>137</v>
      </c>
      <c r="E7" s="41">
        <v>104</v>
      </c>
      <c r="F7" s="57" t="s">
        <v>118</v>
      </c>
      <c r="G7" s="53"/>
      <c r="H7" s="48">
        <v>-61</v>
      </c>
      <c r="I7" s="6" t="str">
        <f>IF(4стр1!G35=4стр1!F19,4стр1!F51,IF(4стр1!G35=4стр1!F51,4стр1!F19,0))</f>
        <v>Низамов Руслан</v>
      </c>
      <c r="J7" s="53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8"/>
      <c r="B8" s="48">
        <v>-48</v>
      </c>
      <c r="C8" s="10" t="str">
        <f>IF(4стр2!D63=4стр2!C61,4стр2!C65,IF(4стр2!D63=4стр2!C65,4стр2!C61,0))</f>
        <v>Фахритдинов Эдгар</v>
      </c>
      <c r="D8" s="58"/>
      <c r="E8" s="58"/>
      <c r="F8" s="58"/>
      <c r="G8" s="53"/>
      <c r="H8" s="53"/>
      <c r="I8" s="58"/>
      <c r="J8" s="53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8">
        <v>-3</v>
      </c>
      <c r="B9" s="6" t="str">
        <f>IF(4стр1!C13=4стр1!B12,4стр1!B14,IF(4стр1!C13=4стр1!B14,4стр1!B12,0))</f>
        <v>нет</v>
      </c>
      <c r="C9" s="53"/>
      <c r="D9" s="41">
        <v>96</v>
      </c>
      <c r="E9" s="60" t="s">
        <v>118</v>
      </c>
      <c r="F9" s="58"/>
      <c r="G9" s="53"/>
      <c r="H9" s="53"/>
      <c r="I9" s="61"/>
      <c r="J9" s="53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8"/>
      <c r="B10" s="41">
        <v>65</v>
      </c>
      <c r="C10" s="57"/>
      <c r="D10" s="58"/>
      <c r="E10" s="59"/>
      <c r="F10" s="58"/>
      <c r="G10" s="53"/>
      <c r="H10" s="53"/>
      <c r="I10" s="58"/>
      <c r="J10" s="53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8">
        <v>-4</v>
      </c>
      <c r="B11" s="10" t="str">
        <f>IF(4стр1!C17=4стр1!B16,4стр1!B18,IF(4стр1!C17=4стр1!B18,4стр1!B16,0))</f>
        <v>нет</v>
      </c>
      <c r="C11" s="41">
        <v>81</v>
      </c>
      <c r="D11" s="60" t="s">
        <v>118</v>
      </c>
      <c r="E11" s="59"/>
      <c r="F11" s="41">
        <v>112</v>
      </c>
      <c r="G11" s="57" t="s">
        <v>112</v>
      </c>
      <c r="H11" s="59"/>
      <c r="I11" s="58"/>
      <c r="J11" s="53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8"/>
      <c r="B12" s="48">
        <v>-47</v>
      </c>
      <c r="C12" s="10" t="str">
        <f>IF(4стр2!D55=4стр2!C53,4стр2!C57,IF(4стр2!D55=4стр2!C57,4стр2!C53,0))</f>
        <v>Гордеев Андрей</v>
      </c>
      <c r="D12" s="53"/>
      <c r="E12" s="59"/>
      <c r="F12" s="58"/>
      <c r="G12" s="58"/>
      <c r="H12" s="59"/>
      <c r="I12" s="58"/>
      <c r="J12" s="53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8">
        <v>-5</v>
      </c>
      <c r="B13" s="6" t="str">
        <f>IF(4стр1!C21=4стр1!B20,4стр1!B22,IF(4стр1!C21=4стр1!B22,4стр1!B20,0))</f>
        <v>нет</v>
      </c>
      <c r="C13" s="53"/>
      <c r="D13" s="48">
        <v>-50</v>
      </c>
      <c r="E13" s="6" t="str">
        <f>IF(4стр1!E27=4стр1!D23,4стр1!D31,IF(4стр1!E27=4стр1!D31,4стр1!D23,0))</f>
        <v>Гильманов Амир</v>
      </c>
      <c r="F13" s="58"/>
      <c r="G13" s="58"/>
      <c r="H13" s="59"/>
      <c r="I13" s="58"/>
      <c r="J13" s="53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8"/>
      <c r="B14" s="41">
        <v>66</v>
      </c>
      <c r="C14" s="57"/>
      <c r="D14" s="53"/>
      <c r="E14" s="58"/>
      <c r="F14" s="58"/>
      <c r="G14" s="58"/>
      <c r="H14" s="59"/>
      <c r="I14" s="58"/>
      <c r="J14" s="53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8">
        <v>-6</v>
      </c>
      <c r="B15" s="10" t="str">
        <f>IF(4стр1!C25=4стр1!B24,4стр1!B26,IF(4стр1!C25=4стр1!B26,4стр1!B24,0))</f>
        <v>нет</v>
      </c>
      <c r="C15" s="41">
        <v>82</v>
      </c>
      <c r="D15" s="57" t="s">
        <v>126</v>
      </c>
      <c r="E15" s="41">
        <v>105</v>
      </c>
      <c r="F15" s="60" t="s">
        <v>112</v>
      </c>
      <c r="G15" s="41">
        <v>116</v>
      </c>
      <c r="H15" s="57" t="s">
        <v>113</v>
      </c>
      <c r="I15" s="41">
        <v>122</v>
      </c>
      <c r="J15" s="57" t="s">
        <v>102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8"/>
      <c r="B16" s="48">
        <v>-46</v>
      </c>
      <c r="C16" s="10" t="str">
        <f>IF(4стр2!D47=4стр2!C45,4стр2!C49,IF(4стр2!D47=4стр2!C49,4стр2!C45,0))</f>
        <v>Макаров Никита</v>
      </c>
      <c r="D16" s="58"/>
      <c r="E16" s="58"/>
      <c r="F16" s="53"/>
      <c r="G16" s="58"/>
      <c r="H16" s="58"/>
      <c r="I16" s="58"/>
      <c r="J16" s="5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8">
        <v>-7</v>
      </c>
      <c r="B17" s="6" t="str">
        <f>IF(4стр1!C29=4стр1!B28,4стр1!B30,IF(4стр1!C29=4стр1!B30,4стр1!B28,0))</f>
        <v>нет</v>
      </c>
      <c r="C17" s="53"/>
      <c r="D17" s="41">
        <v>97</v>
      </c>
      <c r="E17" s="60" t="s">
        <v>141</v>
      </c>
      <c r="F17" s="53"/>
      <c r="G17" s="58"/>
      <c r="H17" s="58"/>
      <c r="I17" s="58"/>
      <c r="J17" s="5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8"/>
      <c r="B18" s="41">
        <v>67</v>
      </c>
      <c r="C18" s="57"/>
      <c r="D18" s="58"/>
      <c r="E18" s="59"/>
      <c r="F18" s="53"/>
      <c r="G18" s="58"/>
      <c r="H18" s="58"/>
      <c r="I18" s="58"/>
      <c r="J18" s="5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8">
        <v>-8</v>
      </c>
      <c r="B19" s="10" t="str">
        <f>IF(4стр1!C33=4стр1!B32,4стр1!B34,IF(4стр1!C33=4стр1!B34,4стр1!B32,0))</f>
        <v>нет</v>
      </c>
      <c r="C19" s="41">
        <v>83</v>
      </c>
      <c r="D19" s="60" t="s">
        <v>141</v>
      </c>
      <c r="E19" s="59"/>
      <c r="F19" s="48">
        <v>-60</v>
      </c>
      <c r="G19" s="10" t="str">
        <f>IF(4стр2!F51=4стр2!E43,4стр2!E59,IF(4стр2!F51=4стр2!E59,4стр2!E43,0))</f>
        <v>Валинуров Денис</v>
      </c>
      <c r="H19" s="58"/>
      <c r="I19" s="58"/>
      <c r="J19" s="5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8"/>
      <c r="B20" s="62">
        <v>-45</v>
      </c>
      <c r="C20" s="10" t="str">
        <f>IF(4стр2!D39=4стр2!C37,4стр2!C41,IF(4стр2!D39=4стр2!C41,4стр2!C37,0))</f>
        <v>Набиуллина Светлана</v>
      </c>
      <c r="D20" s="53"/>
      <c r="E20" s="59"/>
      <c r="F20" s="53"/>
      <c r="G20" s="59"/>
      <c r="H20" s="58"/>
      <c r="I20" s="58"/>
      <c r="J20" s="5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8">
        <v>-9</v>
      </c>
      <c r="B21" s="6" t="str">
        <f>IF(4стр1!C37=4стр1!B36,4стр1!B38,IF(4стр1!C37=4стр1!B38,4стр1!B36,0))</f>
        <v>нет</v>
      </c>
      <c r="C21" s="53"/>
      <c r="D21" s="48">
        <v>-51</v>
      </c>
      <c r="E21" s="6" t="str">
        <f>IF(4стр1!E43=4стр1!D39,4стр1!D47,IF(4стр1!E43=4стр1!D47,4стр1!D39,0))</f>
        <v>Хакимова Фиоза</v>
      </c>
      <c r="F21" s="53"/>
      <c r="G21" s="59"/>
      <c r="H21" s="58"/>
      <c r="I21" s="58"/>
      <c r="J21" s="5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8"/>
      <c r="B22" s="41">
        <v>68</v>
      </c>
      <c r="C22" s="57" t="s">
        <v>131</v>
      </c>
      <c r="D22" s="53"/>
      <c r="E22" s="58"/>
      <c r="F22" s="53"/>
      <c r="G22" s="59"/>
      <c r="H22" s="58"/>
      <c r="I22" s="58"/>
      <c r="J22" s="5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8">
        <v>-10</v>
      </c>
      <c r="B23" s="10" t="str">
        <f>IF(4стр1!C41=4стр1!B40,4стр1!B42,IF(4стр1!C41=4стр1!B42,4стр1!B40,0))</f>
        <v>Исмагилов Артур</v>
      </c>
      <c r="C23" s="41">
        <v>84</v>
      </c>
      <c r="D23" s="57" t="s">
        <v>130</v>
      </c>
      <c r="E23" s="41">
        <v>106</v>
      </c>
      <c r="F23" s="57" t="s">
        <v>115</v>
      </c>
      <c r="G23" s="59"/>
      <c r="H23" s="41">
        <v>120</v>
      </c>
      <c r="I23" s="60" t="s">
        <v>102</v>
      </c>
      <c r="J23" s="5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8"/>
      <c r="B24" s="48">
        <v>-44</v>
      </c>
      <c r="C24" s="10" t="str">
        <f>IF(4стр2!D31=4стр2!C29,4стр2!C33,IF(4стр2!D31=4стр2!C33,4стр2!C29,0))</f>
        <v>Мухаметов Владислав</v>
      </c>
      <c r="D24" s="58"/>
      <c r="E24" s="58"/>
      <c r="F24" s="58"/>
      <c r="G24" s="59"/>
      <c r="H24" s="58"/>
      <c r="I24" s="53"/>
      <c r="J24" s="5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8">
        <v>-11</v>
      </c>
      <c r="B25" s="6" t="str">
        <f>IF(4стр1!C45=4стр1!B44,4стр1!B46,IF(4стр1!C45=4стр1!B46,4стр1!B44,0))</f>
        <v>нет</v>
      </c>
      <c r="C25" s="53"/>
      <c r="D25" s="41">
        <v>98</v>
      </c>
      <c r="E25" s="60" t="s">
        <v>125</v>
      </c>
      <c r="F25" s="58"/>
      <c r="G25" s="59"/>
      <c r="H25" s="58"/>
      <c r="I25" s="53"/>
      <c r="J25" s="5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8"/>
      <c r="B26" s="41">
        <v>69</v>
      </c>
      <c r="C26" s="57"/>
      <c r="D26" s="58"/>
      <c r="E26" s="59"/>
      <c r="F26" s="58"/>
      <c r="G26" s="59"/>
      <c r="H26" s="58"/>
      <c r="I26" s="53"/>
      <c r="J26" s="5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8">
        <v>-12</v>
      </c>
      <c r="B27" s="10" t="str">
        <f>IF(4стр1!C49=4стр1!B48,4стр1!B50,IF(4стр1!C49=4стр1!B50,4стр1!B48,0))</f>
        <v>нет</v>
      </c>
      <c r="C27" s="41">
        <v>85</v>
      </c>
      <c r="D27" s="60" t="s">
        <v>125</v>
      </c>
      <c r="E27" s="59"/>
      <c r="F27" s="41">
        <v>113</v>
      </c>
      <c r="G27" s="57" t="s">
        <v>102</v>
      </c>
      <c r="H27" s="58"/>
      <c r="I27" s="53"/>
      <c r="J27" s="5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8"/>
      <c r="B28" s="48">
        <v>-43</v>
      </c>
      <c r="C28" s="10" t="str">
        <f>IF(4стр2!D23=4стр2!C21,4стр2!C25,IF(4стр2!D23=4стр2!C25,4стр2!C21,0))</f>
        <v>Ихсанов Азамат</v>
      </c>
      <c r="D28" s="53"/>
      <c r="E28" s="59"/>
      <c r="F28" s="58"/>
      <c r="G28" s="58"/>
      <c r="H28" s="58"/>
      <c r="I28" s="53"/>
      <c r="J28" s="5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8">
        <v>-13</v>
      </c>
      <c r="B29" s="6" t="str">
        <f>IF(4стр1!C53=4стр1!B52,4стр1!B54,IF(4стр1!C53=4стр1!B54,4стр1!B52,0))</f>
        <v>нет</v>
      </c>
      <c r="C29" s="53"/>
      <c r="D29" s="48">
        <v>-52</v>
      </c>
      <c r="E29" s="6" t="str">
        <f>IF(4стр1!E59=4стр1!D55,4стр1!D63,IF(4стр1!E59=4стр1!D63,4стр1!D55,0))</f>
        <v>Валеев Ильмир</v>
      </c>
      <c r="F29" s="58"/>
      <c r="G29" s="58"/>
      <c r="H29" s="58"/>
      <c r="I29" s="53"/>
      <c r="J29" s="5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8"/>
      <c r="B30" s="41">
        <v>70</v>
      </c>
      <c r="C30" s="57"/>
      <c r="D30" s="53"/>
      <c r="E30" s="58"/>
      <c r="F30" s="58"/>
      <c r="G30" s="58"/>
      <c r="H30" s="58"/>
      <c r="I30" s="53"/>
      <c r="J30" s="63" t="s">
        <v>102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8">
        <v>-14</v>
      </c>
      <c r="B31" s="10" t="str">
        <f>IF(4стр1!C57=4стр1!B56,4стр1!B58,IF(4стр1!C57=4стр1!B58,4стр1!B56,0))</f>
        <v>нет</v>
      </c>
      <c r="C31" s="41">
        <v>86</v>
      </c>
      <c r="D31" s="57" t="s">
        <v>122</v>
      </c>
      <c r="E31" s="41">
        <v>107</v>
      </c>
      <c r="F31" s="60" t="s">
        <v>102</v>
      </c>
      <c r="G31" s="41">
        <v>117</v>
      </c>
      <c r="H31" s="60" t="s">
        <v>102</v>
      </c>
      <c r="I31" s="53"/>
      <c r="J31" s="64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8"/>
      <c r="B32" s="48">
        <v>-42</v>
      </c>
      <c r="C32" s="10" t="str">
        <f>IF(4стр2!D15=4стр2!C13,4стр2!C17,IF(4стр2!D15=4стр2!C17,4стр2!C13,0))</f>
        <v>Якшимбетов Радмир</v>
      </c>
      <c r="D32" s="58"/>
      <c r="E32" s="58"/>
      <c r="F32" s="53"/>
      <c r="G32" s="58"/>
      <c r="H32" s="53"/>
      <c r="I32" s="53"/>
      <c r="J32" s="5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8">
        <v>-15</v>
      </c>
      <c r="B33" s="6" t="str">
        <f>IF(4стр1!C61=4стр1!B60,4стр1!B62,IF(4стр1!C61=4стр1!B62,4стр1!B60,0))</f>
        <v>Калимуллин Ивиль</v>
      </c>
      <c r="C33" s="53"/>
      <c r="D33" s="41">
        <v>99</v>
      </c>
      <c r="E33" s="60" t="s">
        <v>102</v>
      </c>
      <c r="F33" s="53"/>
      <c r="G33" s="58"/>
      <c r="H33" s="53"/>
      <c r="I33" s="53"/>
      <c r="J33" s="41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8"/>
      <c r="B34" s="41">
        <v>71</v>
      </c>
      <c r="C34" s="57" t="s">
        <v>138</v>
      </c>
      <c r="D34" s="58"/>
      <c r="E34" s="53"/>
      <c r="F34" s="53"/>
      <c r="G34" s="58"/>
      <c r="H34" s="53"/>
      <c r="I34" s="53"/>
      <c r="J34" s="5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8">
        <v>-16</v>
      </c>
      <c r="B35" s="10" t="str">
        <f>IF(4стр1!C65=4стр1!B64,4стр1!B66,IF(4стр1!C65=4стр1!B66,4стр1!B64,0))</f>
        <v>нет</v>
      </c>
      <c r="C35" s="41">
        <v>87</v>
      </c>
      <c r="D35" s="60" t="s">
        <v>102</v>
      </c>
      <c r="E35" s="53"/>
      <c r="F35" s="48">
        <v>-59</v>
      </c>
      <c r="G35" s="10" t="str">
        <f>IF(4стр2!F19=4стр2!E11,4стр2!E27,IF(4стр2!F19=4стр2!E27,4стр2!E11,0))</f>
        <v>Саитов Ринат</v>
      </c>
      <c r="H35" s="53"/>
      <c r="I35" s="65"/>
      <c r="J35" s="66" t="str">
        <f>IF(J30=J15,J47,IF(J30=J47,J15,0))</f>
        <v>Ямалетдинов Азамат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8"/>
      <c r="B36" s="48">
        <v>-41</v>
      </c>
      <c r="C36" s="10" t="str">
        <f>IF(4стр2!D7=4стр2!C5,4стр2!C9,IF(4стр2!D7=4стр2!C9,4стр2!C5,0))</f>
        <v>Зырянов Владимир</v>
      </c>
      <c r="D36" s="53"/>
      <c r="E36" s="53"/>
      <c r="F36" s="53"/>
      <c r="G36" s="53"/>
      <c r="H36" s="53"/>
      <c r="I36" s="65"/>
      <c r="J36" s="64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8">
        <v>-17</v>
      </c>
      <c r="B37" s="6" t="str">
        <f>IF(4стр2!C5=4стр2!B4,4стр2!B6,IF(4стр2!C5=4стр2!B6,4стр2!B4,0))</f>
        <v>нет</v>
      </c>
      <c r="C37" s="53"/>
      <c r="D37" s="48">
        <v>-53</v>
      </c>
      <c r="E37" s="6" t="str">
        <f>IF(4стр2!E11=4стр2!D7,4стр2!D15,IF(4стр2!E11=4стр2!D15,4стр2!D7,0))</f>
        <v>Мурзин Рустем</v>
      </c>
      <c r="F37" s="53"/>
      <c r="G37" s="53"/>
      <c r="H37" s="53"/>
      <c r="I37" s="53"/>
      <c r="J37" s="5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8"/>
      <c r="B38" s="41">
        <v>72</v>
      </c>
      <c r="C38" s="57" t="s">
        <v>133</v>
      </c>
      <c r="D38" s="53"/>
      <c r="E38" s="58"/>
      <c r="F38" s="53"/>
      <c r="G38" s="53"/>
      <c r="H38" s="53"/>
      <c r="I38" s="59"/>
      <c r="J38" s="5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8">
        <v>-18</v>
      </c>
      <c r="B39" s="10" t="str">
        <f>IF(4стр2!C9=4стр2!B8,4стр2!B10,IF(4стр2!C9=4стр2!B10,4стр2!B8,0))</f>
        <v>Баянов Тимур</v>
      </c>
      <c r="C39" s="41">
        <v>88</v>
      </c>
      <c r="D39" s="57" t="s">
        <v>133</v>
      </c>
      <c r="E39" s="41">
        <v>108</v>
      </c>
      <c r="F39" s="57" t="s">
        <v>123</v>
      </c>
      <c r="G39" s="53"/>
      <c r="H39" s="48">
        <v>-62</v>
      </c>
      <c r="I39" s="6" t="str">
        <f>IF(4стр2!G35=4стр2!F19,4стр2!F51,IF(4стр2!G35=4стр2!F51,4стр2!F19,0))</f>
        <v>Ямалетдинов Азамат</v>
      </c>
      <c r="J39" s="5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8"/>
      <c r="B40" s="48">
        <v>-40</v>
      </c>
      <c r="C40" s="10" t="str">
        <f>IF(4стр1!D63=4стр1!C61,4стр1!C65,IF(4стр1!D63=4стр1!C65,4стр1!C61,0))</f>
        <v>Ширмаев Азамат</v>
      </c>
      <c r="D40" s="58"/>
      <c r="E40" s="58"/>
      <c r="F40" s="58"/>
      <c r="G40" s="53"/>
      <c r="H40" s="53"/>
      <c r="I40" s="58"/>
      <c r="J40" s="5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8">
        <v>-19</v>
      </c>
      <c r="B41" s="6" t="str">
        <f>IF(4стр2!C13=4стр2!B12,4стр2!B14,IF(4стр2!C13=4стр2!B14,4стр2!B12,0))</f>
        <v>нет</v>
      </c>
      <c r="C41" s="53"/>
      <c r="D41" s="41">
        <v>100</v>
      </c>
      <c r="E41" s="60" t="s">
        <v>123</v>
      </c>
      <c r="F41" s="58"/>
      <c r="G41" s="53"/>
      <c r="H41" s="53"/>
      <c r="I41" s="58"/>
      <c r="J41" s="5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8"/>
      <c r="B42" s="41">
        <v>73</v>
      </c>
      <c r="C42" s="57"/>
      <c r="D42" s="58"/>
      <c r="E42" s="59"/>
      <c r="F42" s="58"/>
      <c r="G42" s="53"/>
      <c r="H42" s="53"/>
      <c r="I42" s="58"/>
      <c r="J42" s="5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8">
        <v>-20</v>
      </c>
      <c r="B43" s="10" t="str">
        <f>IF(4стр2!C17=4стр2!B16,4стр2!B18,IF(4стр2!C17=4стр2!B18,4стр2!B16,0))</f>
        <v>нет</v>
      </c>
      <c r="C43" s="41">
        <v>89</v>
      </c>
      <c r="D43" s="60" t="s">
        <v>123</v>
      </c>
      <c r="E43" s="59"/>
      <c r="F43" s="41">
        <v>114</v>
      </c>
      <c r="G43" s="57" t="s">
        <v>123</v>
      </c>
      <c r="H43" s="59"/>
      <c r="I43" s="58"/>
      <c r="J43" s="5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8"/>
      <c r="B44" s="48">
        <v>-39</v>
      </c>
      <c r="C44" s="10" t="str">
        <f>IF(4стр1!D55=4стр1!C53,4стр1!C57,IF(4стр1!D55=4стр1!C57,4стр1!C53,0))</f>
        <v>Султангулов Рим</v>
      </c>
      <c r="D44" s="53"/>
      <c r="E44" s="59"/>
      <c r="F44" s="58"/>
      <c r="G44" s="58"/>
      <c r="H44" s="59"/>
      <c r="I44" s="58"/>
      <c r="J44" s="5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8">
        <v>-21</v>
      </c>
      <c r="B45" s="6" t="str">
        <f>IF(4стр2!C21=4стр2!B20,4стр2!B22,IF(4стр2!C21=4стр2!B22,4стр2!B20,0))</f>
        <v>нет</v>
      </c>
      <c r="C45" s="53"/>
      <c r="D45" s="48">
        <v>-54</v>
      </c>
      <c r="E45" s="6" t="str">
        <f>IF(4стр2!E27=4стр2!D23,4стр2!D31,IF(4стр2!E27=4стр2!D31,4стр2!D23,0))</f>
        <v>Латыпов Аллан</v>
      </c>
      <c r="F45" s="58"/>
      <c r="G45" s="58"/>
      <c r="H45" s="59"/>
      <c r="I45" s="58"/>
      <c r="J45" s="5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8"/>
      <c r="B46" s="41">
        <v>74</v>
      </c>
      <c r="C46" s="57"/>
      <c r="D46" s="53"/>
      <c r="E46" s="58"/>
      <c r="F46" s="58"/>
      <c r="G46" s="58"/>
      <c r="H46" s="59"/>
      <c r="I46" s="58"/>
      <c r="J46" s="5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8">
        <v>-22</v>
      </c>
      <c r="B47" s="10" t="str">
        <f>IF(4стр2!C25=4стр2!B24,4стр2!B26,IF(4стр2!C25=4стр2!B26,4стр2!B24,0))</f>
        <v>нет</v>
      </c>
      <c r="C47" s="41">
        <v>90</v>
      </c>
      <c r="D47" s="57" t="s">
        <v>124</v>
      </c>
      <c r="E47" s="41">
        <v>109</v>
      </c>
      <c r="F47" s="60" t="s">
        <v>124</v>
      </c>
      <c r="G47" s="41">
        <v>118</v>
      </c>
      <c r="H47" s="57" t="s">
        <v>104</v>
      </c>
      <c r="I47" s="41">
        <v>123</v>
      </c>
      <c r="J47" s="60" t="s">
        <v>109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8"/>
      <c r="B48" s="48">
        <v>-38</v>
      </c>
      <c r="C48" s="10" t="str">
        <f>IF(4стр1!D47=4стр1!C45,4стр1!C49,IF(4стр1!D47=4стр1!C49,4стр1!C45,0))</f>
        <v>Захаров Андрей</v>
      </c>
      <c r="D48" s="58"/>
      <c r="E48" s="58"/>
      <c r="F48" s="53"/>
      <c r="G48" s="58"/>
      <c r="H48" s="58"/>
      <c r="I48" s="58"/>
      <c r="J48" s="53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8">
        <v>-23</v>
      </c>
      <c r="B49" s="6" t="str">
        <f>IF(4стр2!C29=4стр2!B28,4стр2!B30,IF(4стр2!C29=4стр2!B30,4стр2!B28,0))</f>
        <v>Гизатуллина Таскира</v>
      </c>
      <c r="C49" s="53"/>
      <c r="D49" s="41">
        <v>101</v>
      </c>
      <c r="E49" s="60" t="s">
        <v>124</v>
      </c>
      <c r="F49" s="53"/>
      <c r="G49" s="58"/>
      <c r="H49" s="58"/>
      <c r="I49" s="58"/>
      <c r="J49" s="53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8"/>
      <c r="B50" s="41">
        <v>75</v>
      </c>
      <c r="C50" s="57" t="s">
        <v>140</v>
      </c>
      <c r="D50" s="58"/>
      <c r="E50" s="59"/>
      <c r="F50" s="53"/>
      <c r="G50" s="58"/>
      <c r="H50" s="58"/>
      <c r="I50" s="58"/>
      <c r="J50" s="53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8">
        <v>-24</v>
      </c>
      <c r="B51" s="10" t="str">
        <f>IF(4стр2!C33=4стр2!B32,4стр2!B34,IF(4стр2!C33=4стр2!B34,4стр2!B32,0))</f>
        <v>нет</v>
      </c>
      <c r="C51" s="41">
        <v>91</v>
      </c>
      <c r="D51" s="60" t="s">
        <v>140</v>
      </c>
      <c r="E51" s="59"/>
      <c r="F51" s="48">
        <v>-58</v>
      </c>
      <c r="G51" s="10" t="str">
        <f>IF(4стр1!F51=4стр1!E43,4стр1!E59,IF(4стр1!F51=4стр1!E59,4стр1!E43,0))</f>
        <v>Волков Арнольд</v>
      </c>
      <c r="H51" s="58"/>
      <c r="I51" s="58"/>
      <c r="J51" s="53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8"/>
      <c r="B52" s="62">
        <v>-37</v>
      </c>
      <c r="C52" s="10" t="str">
        <f>IF(4стр1!D39=4стр1!C37,4стр1!C41,IF(4стр1!D39=4стр1!C41,4стр1!C37,0))</f>
        <v>Григорьева Юлия</v>
      </c>
      <c r="D52" s="53"/>
      <c r="E52" s="59"/>
      <c r="F52" s="53"/>
      <c r="G52" s="59"/>
      <c r="H52" s="58"/>
      <c r="I52" s="58"/>
      <c r="J52" s="53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8">
        <v>-25</v>
      </c>
      <c r="B53" s="6" t="str">
        <f>IF(4стр2!C37=4стр2!B36,4стр2!B38,IF(4стр2!C37=4стр2!B38,4стр2!B36,0))</f>
        <v>нет</v>
      </c>
      <c r="C53" s="53"/>
      <c r="D53" s="48">
        <v>-55</v>
      </c>
      <c r="E53" s="6" t="str">
        <f>IF(4стр2!E43=4стр2!D39,4стр2!D47,IF(4стр2!E43=4стр2!D47,4стр2!D39,0))</f>
        <v>Емелин Илья</v>
      </c>
      <c r="F53" s="53"/>
      <c r="G53" s="59"/>
      <c r="H53" s="58"/>
      <c r="I53" s="58"/>
      <c r="J53" s="53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8"/>
      <c r="B54" s="41">
        <v>76</v>
      </c>
      <c r="C54" s="57" t="s">
        <v>129</v>
      </c>
      <c r="D54" s="53"/>
      <c r="E54" s="58"/>
      <c r="F54" s="53"/>
      <c r="G54" s="59"/>
      <c r="H54" s="58"/>
      <c r="I54" s="58"/>
      <c r="J54" s="53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8">
        <v>-26</v>
      </c>
      <c r="B55" s="10" t="str">
        <f>IF(4стр2!C41=4стр2!B40,4стр2!B42,IF(4стр2!C41=4стр2!B42,4стр2!B40,0))</f>
        <v>Корнилов Руслан</v>
      </c>
      <c r="C55" s="41">
        <v>92</v>
      </c>
      <c r="D55" s="57" t="s">
        <v>129</v>
      </c>
      <c r="E55" s="41">
        <v>110</v>
      </c>
      <c r="F55" s="57" t="s">
        <v>129</v>
      </c>
      <c r="G55" s="59"/>
      <c r="H55" s="41">
        <v>121</v>
      </c>
      <c r="I55" s="60" t="s">
        <v>104</v>
      </c>
      <c r="J55" s="53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8"/>
      <c r="B56" s="48">
        <v>-36</v>
      </c>
      <c r="C56" s="10" t="str">
        <f>IF(4стр1!D31=4стр1!C29,4стр1!C33,IF(4стр1!D31=4стр1!C33,4стр1!C29,0))</f>
        <v>Григорьев Дмитрий</v>
      </c>
      <c r="D56" s="58"/>
      <c r="E56" s="58"/>
      <c r="F56" s="58"/>
      <c r="G56" s="59"/>
      <c r="H56" s="58"/>
      <c r="I56" s="53"/>
      <c r="J56" s="53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8">
        <v>-27</v>
      </c>
      <c r="B57" s="6" t="str">
        <f>IF(4стр2!C45=4стр2!B44,4стр2!B46,IF(4стр2!C45=4стр2!B46,4стр2!B44,0))</f>
        <v>нет</v>
      </c>
      <c r="C57" s="53"/>
      <c r="D57" s="41">
        <v>102</v>
      </c>
      <c r="E57" s="60" t="s">
        <v>129</v>
      </c>
      <c r="F57" s="58"/>
      <c r="G57" s="59"/>
      <c r="H57" s="58"/>
      <c r="I57" s="53"/>
      <c r="J57" s="53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8"/>
      <c r="B58" s="41">
        <v>77</v>
      </c>
      <c r="C58" s="57"/>
      <c r="D58" s="58"/>
      <c r="E58" s="59"/>
      <c r="F58" s="58"/>
      <c r="G58" s="59"/>
      <c r="H58" s="58"/>
      <c r="I58" s="53"/>
      <c r="J58" s="53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8">
        <v>-28</v>
      </c>
      <c r="B59" s="10" t="str">
        <f>IF(4стр2!C49=4стр2!B48,4стр2!B50,IF(4стр2!C49=4стр2!B50,4стр2!B48,0))</f>
        <v>нет</v>
      </c>
      <c r="C59" s="41">
        <v>93</v>
      </c>
      <c r="D59" s="60" t="s">
        <v>127</v>
      </c>
      <c r="E59" s="59"/>
      <c r="F59" s="41">
        <v>115</v>
      </c>
      <c r="G59" s="57" t="s">
        <v>121</v>
      </c>
      <c r="H59" s="58"/>
      <c r="I59" s="53"/>
      <c r="J59" s="53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8"/>
      <c r="B60" s="48">
        <v>-35</v>
      </c>
      <c r="C60" s="10" t="str">
        <f>IF(4стр1!D23=4стр1!C21,4стр1!C25,IF(4стр1!D23=4стр1!C25,4стр1!C21,0))</f>
        <v>Тимербулатов Тагир</v>
      </c>
      <c r="D60" s="53"/>
      <c r="E60" s="59"/>
      <c r="F60" s="58"/>
      <c r="G60" s="58"/>
      <c r="H60" s="58"/>
      <c r="I60" s="53"/>
      <c r="J60" s="53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8">
        <v>-29</v>
      </c>
      <c r="B61" s="6" t="str">
        <f>IF(4стр2!C53=4стр2!B52,4стр2!B54,IF(4стр2!C53=4стр2!B54,4стр2!B52,0))</f>
        <v>нет</v>
      </c>
      <c r="C61" s="53"/>
      <c r="D61" s="48">
        <v>-56</v>
      </c>
      <c r="E61" s="6" t="str">
        <f>IF(4стр2!E59=4стр2!D55,4стр2!D63,IF(4стр2!E59=4стр2!D63,4стр2!D55,0))</f>
        <v>Докшин Юрий</v>
      </c>
      <c r="F61" s="58"/>
      <c r="G61" s="58"/>
      <c r="H61" s="58"/>
      <c r="I61" s="53"/>
      <c r="J61" s="53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8"/>
      <c r="B62" s="41">
        <v>78</v>
      </c>
      <c r="C62" s="57"/>
      <c r="D62" s="53"/>
      <c r="E62" s="58"/>
      <c r="F62" s="58"/>
      <c r="G62" s="58"/>
      <c r="H62" s="58"/>
      <c r="I62" s="53"/>
      <c r="J62" s="53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8">
        <v>-30</v>
      </c>
      <c r="B63" s="10" t="str">
        <f>IF(4стр2!C57=4стр2!B56,4стр2!B58,IF(4стр2!C57=4стр2!B58,4стр2!B56,0))</f>
        <v>нет</v>
      </c>
      <c r="C63" s="41">
        <v>94</v>
      </c>
      <c r="D63" s="57" t="s">
        <v>120</v>
      </c>
      <c r="E63" s="41">
        <v>111</v>
      </c>
      <c r="F63" s="60" t="s">
        <v>121</v>
      </c>
      <c r="G63" s="41">
        <v>119</v>
      </c>
      <c r="H63" s="60" t="s">
        <v>111</v>
      </c>
      <c r="I63" s="53"/>
      <c r="J63" s="53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8"/>
      <c r="B64" s="48">
        <v>-34</v>
      </c>
      <c r="C64" s="10" t="str">
        <f>IF(4стр1!D15=4стр1!C13,4стр1!C17,IF(4стр1!D15=4стр1!C17,4стр1!C13,0))</f>
        <v>Шаяхметов Азамат</v>
      </c>
      <c r="D64" s="58"/>
      <c r="E64" s="58"/>
      <c r="F64" s="53"/>
      <c r="G64" s="58"/>
      <c r="H64" s="53"/>
      <c r="I64" s="53"/>
      <c r="J64" s="53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8">
        <v>-31</v>
      </c>
      <c r="B65" s="6" t="str">
        <f>IF(4стр2!C61=4стр2!B60,4стр2!B62,IF(4стр2!C61=4стр2!B62,4стр2!B60,0))</f>
        <v>Бабчук Владимир</v>
      </c>
      <c r="C65" s="53"/>
      <c r="D65" s="41">
        <v>103</v>
      </c>
      <c r="E65" s="60" t="s">
        <v>120</v>
      </c>
      <c r="F65" s="53"/>
      <c r="G65" s="58"/>
      <c r="H65" s="48">
        <v>-122</v>
      </c>
      <c r="I65" s="6" t="str">
        <f>IF(J15=I7,I23,IF(J15=I23,I7,0))</f>
        <v>Низамов Руслан</v>
      </c>
      <c r="J65" s="53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8"/>
      <c r="B66" s="41">
        <v>79</v>
      </c>
      <c r="C66" s="57" t="s">
        <v>134</v>
      </c>
      <c r="D66" s="58"/>
      <c r="E66" s="53"/>
      <c r="F66" s="53"/>
      <c r="G66" s="58"/>
      <c r="H66" s="48"/>
      <c r="I66" s="41">
        <v>125</v>
      </c>
      <c r="J66" s="57" t="s">
        <v>104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8">
        <v>-32</v>
      </c>
      <c r="B67" s="10" t="str">
        <f>IF(4стр2!C65=4стр2!B64,4стр2!B66,IF(4стр2!C65=4стр2!B66,4стр2!B64,0))</f>
        <v>нет</v>
      </c>
      <c r="C67" s="41">
        <v>95</v>
      </c>
      <c r="D67" s="60" t="s">
        <v>135</v>
      </c>
      <c r="E67" s="53"/>
      <c r="F67" s="48">
        <v>-57</v>
      </c>
      <c r="G67" s="10" t="str">
        <f>IF(4стр1!F19=4стр1!E11,4стр1!E27,IF(4стр1!F19=4стр1!E27,4стр1!E11,0))</f>
        <v>Губайдуллин Рафаэль</v>
      </c>
      <c r="H67" s="48">
        <v>-123</v>
      </c>
      <c r="I67" s="10" t="str">
        <f>IF(J47=I39,I55,IF(J47=I55,I39,0))</f>
        <v>Волков Арнольд</v>
      </c>
      <c r="J67" s="48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8"/>
      <c r="B68" s="48">
        <v>-33</v>
      </c>
      <c r="C68" s="10" t="str">
        <f>IF(4стр1!D7=4стр1!C5,4стр1!C9,IF(4стр1!D7=4стр1!C9,4стр1!C5,0))</f>
        <v>Шаймарданова Аида</v>
      </c>
      <c r="D68" s="53"/>
      <c r="E68" s="53"/>
      <c r="F68" s="53"/>
      <c r="G68" s="53"/>
      <c r="H68" s="48"/>
      <c r="I68" s="48">
        <v>-125</v>
      </c>
      <c r="J68" s="6" t="str">
        <f>IF(J66=I65,I67,IF(J66=I67,I65,0))</f>
        <v>Низамов Руслан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8">
        <v>-116</v>
      </c>
      <c r="B69" s="6" t="str">
        <f>IF(H15=G11,G19,IF(H15=G19,G11,0))</f>
        <v>Гильманов Амир</v>
      </c>
      <c r="C69" s="53"/>
      <c r="D69" s="53"/>
      <c r="E69" s="48">
        <v>-127</v>
      </c>
      <c r="F69" s="6" t="str">
        <f>IF(C70=B69,B71,IF(C70=B71,B69,0))</f>
        <v>Гильманов Амир</v>
      </c>
      <c r="G69" s="53"/>
      <c r="H69" s="48">
        <v>-120</v>
      </c>
      <c r="I69" s="6" t="str">
        <f>IF(I23=H15,H31,IF(I23=H31,H15,0))</f>
        <v>Валинуров Денис</v>
      </c>
      <c r="J69" s="48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8"/>
      <c r="B70" s="41">
        <v>127</v>
      </c>
      <c r="C70" s="57" t="s">
        <v>106</v>
      </c>
      <c r="D70" s="53"/>
      <c r="E70" s="48"/>
      <c r="F70" s="41">
        <v>130</v>
      </c>
      <c r="G70" s="57" t="s">
        <v>112</v>
      </c>
      <c r="H70" s="48"/>
      <c r="I70" s="41">
        <v>126</v>
      </c>
      <c r="J70" s="57" t="s">
        <v>111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8">
        <v>-117</v>
      </c>
      <c r="B71" s="10" t="str">
        <f>IF(H31=G27,G35,IF(H31=G35,G27,0))</f>
        <v>Саитов Ринат</v>
      </c>
      <c r="C71" s="58"/>
      <c r="D71" s="59"/>
      <c r="E71" s="48">
        <v>-128</v>
      </c>
      <c r="F71" s="10" t="str">
        <f>IF(C74=B73,B75,IF(C74=B75,B73,0))</f>
        <v>Докшин Юрий</v>
      </c>
      <c r="G71" s="48" t="s">
        <v>10</v>
      </c>
      <c r="H71" s="48">
        <v>-121</v>
      </c>
      <c r="I71" s="10" t="str">
        <f>IF(I55=H47,H63,IF(I55=H63,H47,0))</f>
        <v>Губайдуллин Рафаэль</v>
      </c>
      <c r="J71" s="48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8"/>
      <c r="B72" s="53"/>
      <c r="C72" s="41">
        <v>129</v>
      </c>
      <c r="D72" s="57" t="s">
        <v>106</v>
      </c>
      <c r="E72" s="48"/>
      <c r="F72" s="48">
        <v>-130</v>
      </c>
      <c r="G72" s="6" t="str">
        <f>IF(G70=F69,F71,IF(G70=F71,F69,0))</f>
        <v>Докшин Юрий</v>
      </c>
      <c r="H72" s="48"/>
      <c r="I72" s="48">
        <v>-126</v>
      </c>
      <c r="J72" s="6" t="str">
        <f>IF(J70=I69,I71,IF(J70=I71,I69,0))</f>
        <v>Валинуров Денис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8">
        <v>-118</v>
      </c>
      <c r="B73" s="6" t="str">
        <f>IF(H47=G43,G51,IF(H47=G51,G43,0))</f>
        <v>Султангулов Рим</v>
      </c>
      <c r="C73" s="58"/>
      <c r="D73" s="62" t="s">
        <v>6</v>
      </c>
      <c r="E73" s="48">
        <v>-112</v>
      </c>
      <c r="F73" s="6" t="str">
        <f>IF(G11=F7,F15,IF(G11=F15,F7,0))</f>
        <v>Гордеев Андрей</v>
      </c>
      <c r="G73" s="48" t="s">
        <v>11</v>
      </c>
      <c r="H73" s="48">
        <v>-131</v>
      </c>
      <c r="I73" s="6" t="str">
        <f>IF(G74=F73,F75,IF(G74=F75,F73,0))</f>
        <v>Гордеев Андрей</v>
      </c>
      <c r="J73" s="48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8"/>
      <c r="B74" s="41">
        <v>128</v>
      </c>
      <c r="C74" s="60" t="s">
        <v>123</v>
      </c>
      <c r="D74" s="53"/>
      <c r="E74" s="48"/>
      <c r="F74" s="41">
        <v>131</v>
      </c>
      <c r="G74" s="57" t="s">
        <v>115</v>
      </c>
      <c r="H74" s="48"/>
      <c r="I74" s="41">
        <v>134</v>
      </c>
      <c r="J74" s="57" t="s">
        <v>129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8">
        <v>-119</v>
      </c>
      <c r="B75" s="10" t="str">
        <f>IF(H63=G59,G67,IF(H63=G67,G59,0))</f>
        <v>Докшин Юрий</v>
      </c>
      <c r="C75" s="48">
        <v>-129</v>
      </c>
      <c r="D75" s="6" t="str">
        <f>IF(D72=C70,C74,IF(D72=C74,C70,0))</f>
        <v>Султангулов Рим</v>
      </c>
      <c r="E75" s="48">
        <v>-113</v>
      </c>
      <c r="F75" s="10" t="str">
        <f>IF(G27=F23,F31,IF(G27=F31,F23,0))</f>
        <v>Хакимова Фиоза</v>
      </c>
      <c r="G75" s="58"/>
      <c r="H75" s="48">
        <v>-132</v>
      </c>
      <c r="I75" s="10" t="str">
        <f>IF(G78=F77,F79,IF(G78=F79,F77,0))</f>
        <v>Корнилов Руслан</v>
      </c>
      <c r="J75" s="48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8"/>
      <c r="B76" s="53"/>
      <c r="C76" s="53"/>
      <c r="D76" s="48" t="s">
        <v>8</v>
      </c>
      <c r="E76" s="48"/>
      <c r="F76" s="53"/>
      <c r="G76" s="41">
        <v>133</v>
      </c>
      <c r="H76" s="57" t="s">
        <v>115</v>
      </c>
      <c r="I76" s="48">
        <v>-134</v>
      </c>
      <c r="J76" s="6" t="str">
        <f>IF(J74=I73,I75,IF(J74=I75,I73,0))</f>
        <v>Гордеев Андрей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8">
        <v>-104</v>
      </c>
      <c r="B77" s="6" t="str">
        <f>IF(F7=E5,E9,IF(F7=E9,E5,0))</f>
        <v>Вахитов Шамиль</v>
      </c>
      <c r="C77" s="53"/>
      <c r="D77" s="53"/>
      <c r="E77" s="48">
        <v>-114</v>
      </c>
      <c r="F77" s="6" t="str">
        <f>IF(G43=F39,F47,IF(G43=F47,F39,0))</f>
        <v>Захаров Андрей</v>
      </c>
      <c r="G77" s="58"/>
      <c r="H77" s="62" t="s">
        <v>12</v>
      </c>
      <c r="I77" s="53"/>
      <c r="J77" s="48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8"/>
      <c r="B78" s="41">
        <v>135</v>
      </c>
      <c r="C78" s="57" t="s">
        <v>119</v>
      </c>
      <c r="D78" s="53"/>
      <c r="E78" s="48"/>
      <c r="F78" s="41">
        <v>132</v>
      </c>
      <c r="G78" s="60" t="s">
        <v>124</v>
      </c>
      <c r="H78" s="53"/>
      <c r="I78" s="53"/>
      <c r="J78" s="53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8">
        <v>-105</v>
      </c>
      <c r="B79" s="10" t="str">
        <f>IF(F15=E13,E17,IF(F15=E17,E13,0))</f>
        <v>Набиуллина Светлана</v>
      </c>
      <c r="C79" s="58"/>
      <c r="D79" s="53"/>
      <c r="E79" s="48">
        <v>-115</v>
      </c>
      <c r="F79" s="10" t="str">
        <f>IF(G59=F55,F63,IF(G59=F63,F55,0))</f>
        <v>Корнилов Руслан</v>
      </c>
      <c r="G79" s="48">
        <v>-133</v>
      </c>
      <c r="H79" s="6" t="str">
        <f>IF(H76=G74,G78,IF(H76=G78,G74,0))</f>
        <v>Захаров Андрей</v>
      </c>
      <c r="I79" s="53"/>
      <c r="J79" s="53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8"/>
      <c r="B80" s="53"/>
      <c r="C80" s="41">
        <v>139</v>
      </c>
      <c r="D80" s="57" t="s">
        <v>119</v>
      </c>
      <c r="E80" s="53"/>
      <c r="F80" s="53"/>
      <c r="G80" s="53"/>
      <c r="H80" s="48" t="s">
        <v>14</v>
      </c>
      <c r="I80" s="53"/>
      <c r="J80" s="53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8">
        <v>-106</v>
      </c>
      <c r="B81" s="6" t="str">
        <f>IF(F23=E21,E25,IF(F23=E25,E21,0))</f>
        <v>Ихсанов Азамат</v>
      </c>
      <c r="C81" s="58"/>
      <c r="D81" s="58"/>
      <c r="E81" s="53"/>
      <c r="F81" s="53"/>
      <c r="G81" s="48">
        <v>-139</v>
      </c>
      <c r="H81" s="6" t="str">
        <f>IF(D80=C78,C82,IF(D80=C82,C78,0))</f>
        <v>Ихсанов Азамат</v>
      </c>
      <c r="I81" s="53"/>
      <c r="J81" s="53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8"/>
      <c r="B82" s="41">
        <v>136</v>
      </c>
      <c r="C82" s="60" t="s">
        <v>125</v>
      </c>
      <c r="D82" s="58"/>
      <c r="E82" s="53"/>
      <c r="F82" s="53"/>
      <c r="G82" s="53"/>
      <c r="H82" s="41">
        <v>142</v>
      </c>
      <c r="I82" s="57" t="s">
        <v>107</v>
      </c>
      <c r="J82" s="53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8">
        <v>-107</v>
      </c>
      <c r="B83" s="10" t="str">
        <f>IF(F31=E29,E33,IF(F31=E33,E29,0))</f>
        <v>Валеев Ильмир</v>
      </c>
      <c r="C83" s="53"/>
      <c r="D83" s="58"/>
      <c r="E83" s="53"/>
      <c r="F83" s="53"/>
      <c r="G83" s="48">
        <v>-140</v>
      </c>
      <c r="H83" s="10" t="str">
        <f>IF(D88=C86,C90,IF(D88=C90,C86,0))</f>
        <v>Емелин Илья</v>
      </c>
      <c r="I83" s="48" t="s">
        <v>142</v>
      </c>
      <c r="J83" s="53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8"/>
      <c r="B84" s="53"/>
      <c r="C84" s="59"/>
      <c r="D84" s="41">
        <v>141</v>
      </c>
      <c r="E84" s="57" t="s">
        <v>117</v>
      </c>
      <c r="F84" s="48">
        <v>-135</v>
      </c>
      <c r="G84" s="6" t="str">
        <f>IF(C78=B77,B79,IF(C78=B79,B77,0))</f>
        <v>Набиуллина Светлана</v>
      </c>
      <c r="H84" s="48">
        <v>-142</v>
      </c>
      <c r="I84" s="6" t="str">
        <f>IF(I82=H81,H83,IF(I82=H83,H81,0))</f>
        <v>Ихсанов Азамат</v>
      </c>
      <c r="J84" s="53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8">
        <v>-108</v>
      </c>
      <c r="B85" s="6" t="str">
        <f>IF(F39=E37,E41,IF(F39=E41,E37,0))</f>
        <v>Мурзин Рустем</v>
      </c>
      <c r="C85" s="53"/>
      <c r="D85" s="58"/>
      <c r="E85" s="48" t="s">
        <v>16</v>
      </c>
      <c r="F85" s="48"/>
      <c r="G85" s="41">
        <v>143</v>
      </c>
      <c r="H85" s="67" t="s">
        <v>116</v>
      </c>
      <c r="I85" s="48" t="s">
        <v>19</v>
      </c>
      <c r="J85" s="53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8"/>
      <c r="B86" s="41">
        <v>137</v>
      </c>
      <c r="C86" s="57" t="s">
        <v>117</v>
      </c>
      <c r="D86" s="58"/>
      <c r="E86" s="53"/>
      <c r="F86" s="48">
        <v>-136</v>
      </c>
      <c r="G86" s="10" t="str">
        <f>IF(C82=B81,B83,IF(C82=B83,B81,0))</f>
        <v>Валеев Ильмир</v>
      </c>
      <c r="H86" s="58"/>
      <c r="I86" s="53"/>
      <c r="J86" s="53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8">
        <v>-109</v>
      </c>
      <c r="B87" s="10" t="str">
        <f>IF(F47=E45,E49,IF(F47=E49,E45,0))</f>
        <v>Латыпов Аллан</v>
      </c>
      <c r="C87" s="58"/>
      <c r="D87" s="58"/>
      <c r="E87" s="53"/>
      <c r="F87" s="48"/>
      <c r="G87" s="53"/>
      <c r="H87" s="41">
        <v>145</v>
      </c>
      <c r="I87" s="67" t="s">
        <v>120</v>
      </c>
      <c r="J87" s="53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8"/>
      <c r="B88" s="53"/>
      <c r="C88" s="41">
        <v>140</v>
      </c>
      <c r="D88" s="60" t="s">
        <v>117</v>
      </c>
      <c r="E88" s="53"/>
      <c r="F88" s="48">
        <v>-137</v>
      </c>
      <c r="G88" s="6" t="str">
        <f>IF(C86=B85,B87,IF(C86=B87,B85,0))</f>
        <v>Латыпов Аллан</v>
      </c>
      <c r="H88" s="58"/>
      <c r="I88" s="62" t="s">
        <v>18</v>
      </c>
      <c r="J88" s="53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8">
        <v>-110</v>
      </c>
      <c r="B89" s="6" t="str">
        <f>IF(F55=E53,E57,IF(F55=E57,E53,0))</f>
        <v>Емелин Илья</v>
      </c>
      <c r="C89" s="58"/>
      <c r="D89" s="59"/>
      <c r="E89" s="53"/>
      <c r="F89" s="48"/>
      <c r="G89" s="41">
        <v>144</v>
      </c>
      <c r="H89" s="68" t="s">
        <v>120</v>
      </c>
      <c r="I89" s="53"/>
      <c r="J89" s="53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8"/>
      <c r="B90" s="41">
        <v>138</v>
      </c>
      <c r="C90" s="60" t="s">
        <v>107</v>
      </c>
      <c r="D90" s="48">
        <v>-141</v>
      </c>
      <c r="E90" s="6" t="str">
        <f>IF(E84=D80,D88,IF(E84=D88,D80,0))</f>
        <v>Вахитов Шамиль</v>
      </c>
      <c r="F90" s="48">
        <v>-138</v>
      </c>
      <c r="G90" s="10" t="str">
        <f>IF(C90=B89,B91,IF(C90=B91,B89,0))</f>
        <v>Шаяхметов Азамат</v>
      </c>
      <c r="H90" s="48">
        <v>-145</v>
      </c>
      <c r="I90" s="6" t="str">
        <f>IF(I87=H85,H89,IF(I87=H89,H85,0))</f>
        <v>Валеев Ильмир</v>
      </c>
      <c r="J90" s="53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8">
        <v>-111</v>
      </c>
      <c r="B91" s="10" t="str">
        <f>IF(F63=E61,E65,IF(F63=E65,E61,0))</f>
        <v>Шаяхметов Азамат</v>
      </c>
      <c r="C91" s="53"/>
      <c r="D91" s="53"/>
      <c r="E91" s="48" t="s">
        <v>17</v>
      </c>
      <c r="F91" s="53"/>
      <c r="G91" s="53"/>
      <c r="H91" s="53"/>
      <c r="I91" s="48" t="s">
        <v>20</v>
      </c>
      <c r="J91" s="53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9" customWidth="1"/>
    <col min="2" max="2" width="15.75390625" style="69" customWidth="1"/>
    <col min="3" max="9" width="10.75390625" style="69" customWidth="1"/>
    <col min="10" max="10" width="16.25390625" style="69" customWidth="1"/>
    <col min="11" max="21" width="9.125" style="70" customWidth="1"/>
    <col min="22" max="16384" width="9.125" style="69" customWidth="1"/>
  </cols>
  <sheetData>
    <row r="1" spans="2:10" ht="9.75" customHeight="1">
      <c r="B1" s="54" t="str">
        <f>Сп4!C1</f>
        <v>Кубок Башкортостана 2008</v>
      </c>
      <c r="C1" s="54"/>
      <c r="D1" s="54"/>
      <c r="E1" s="54"/>
      <c r="F1" s="54"/>
      <c r="G1" s="54"/>
      <c r="H1" s="54"/>
      <c r="I1" s="54"/>
      <c r="J1" s="54"/>
    </row>
    <row r="2" spans="1:10" ht="9.75" customHeight="1">
      <c r="A2" s="53"/>
      <c r="B2" s="54" t="str">
        <f>Сп4!C2</f>
        <v>1/32 финала Турнира им.Г.Санейко. 24 февраля.</v>
      </c>
      <c r="C2" s="54"/>
      <c r="D2" s="54"/>
      <c r="E2" s="54"/>
      <c r="F2" s="54"/>
      <c r="G2" s="54"/>
      <c r="H2" s="54"/>
      <c r="I2" s="54"/>
      <c r="J2" s="54"/>
    </row>
    <row r="3" spans="1:10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21" ht="9.75" customHeight="1">
      <c r="A4" s="53"/>
      <c r="B4" s="53"/>
      <c r="C4" s="53"/>
      <c r="D4" s="53"/>
      <c r="E4" s="53"/>
      <c r="F4" s="53"/>
      <c r="G4" s="48">
        <v>-151</v>
      </c>
      <c r="H4" s="6" t="str">
        <f>IF(D8=C6,C10,IF(D8=C10,C6,0))</f>
        <v>Фахритдинов Эдгар</v>
      </c>
      <c r="I4" s="53"/>
      <c r="J4" s="53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9.75" customHeight="1">
      <c r="A5" s="48">
        <v>-96</v>
      </c>
      <c r="B5" s="6" t="str">
        <f>IF(4стр3!E9=4стр3!D7,4стр3!D11,IF(4стр3!E9=4стр3!D11,4стр3!D7,0))</f>
        <v>Фахритдинов Эдгар</v>
      </c>
      <c r="C5" s="53"/>
      <c r="D5" s="48">
        <v>-143</v>
      </c>
      <c r="E5" s="6" t="str">
        <f>IF(4стр3!H85=4стр3!G84,4стр3!G86,IF(4стр3!H85=4стр3!G86,4стр3!G84,0))</f>
        <v>Набиуллина Светлана</v>
      </c>
      <c r="F5" s="53"/>
      <c r="G5" s="48"/>
      <c r="H5" s="41">
        <v>154</v>
      </c>
      <c r="I5" s="57" t="s">
        <v>127</v>
      </c>
      <c r="J5" s="5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ht="9.75" customHeight="1">
      <c r="A6" s="48"/>
      <c r="B6" s="41">
        <v>147</v>
      </c>
      <c r="C6" s="57" t="s">
        <v>137</v>
      </c>
      <c r="D6" s="53"/>
      <c r="E6" s="41">
        <v>146</v>
      </c>
      <c r="F6" s="57" t="s">
        <v>141</v>
      </c>
      <c r="G6" s="48">
        <v>-152</v>
      </c>
      <c r="H6" s="10" t="str">
        <f>IF(D16=C14,C18,IF(D16=C18,C14,0))</f>
        <v>Тимербулатов Тагир</v>
      </c>
      <c r="I6" s="48" t="s">
        <v>27</v>
      </c>
      <c r="J6" s="5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9.75" customHeight="1">
      <c r="A7" s="48">
        <v>-97</v>
      </c>
      <c r="B7" s="10" t="str">
        <f>IF(4стр3!E17=4стр3!D15,4стр3!D19,IF(4стр3!E17=4стр3!D19,4стр3!D15,0))</f>
        <v>Макаров Никита</v>
      </c>
      <c r="C7" s="58"/>
      <c r="D7" s="48">
        <v>-144</v>
      </c>
      <c r="E7" s="10" t="str">
        <f>IF(4стр3!H89=4стр3!G88,4стр3!G90,IF(4стр3!H89=4стр3!G90,4стр3!G88,0))</f>
        <v>Латыпов Аллан</v>
      </c>
      <c r="F7" s="48" t="s">
        <v>21</v>
      </c>
      <c r="G7" s="53"/>
      <c r="H7" s="48">
        <v>-154</v>
      </c>
      <c r="I7" s="6" t="str">
        <f>IF(I5=H4,H6,IF(I5=H6,H4,0))</f>
        <v>Фахритдинов Эдгар</v>
      </c>
      <c r="J7" s="5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9.75" customHeight="1">
      <c r="A8" s="48"/>
      <c r="B8" s="53"/>
      <c r="C8" s="41">
        <v>151</v>
      </c>
      <c r="D8" s="57" t="s">
        <v>122</v>
      </c>
      <c r="E8" s="48">
        <v>-146</v>
      </c>
      <c r="F8" s="6" t="str">
        <f>IF(F6=E5,E7,IF(F6=E7,E5,0))</f>
        <v>Латыпов Аллан</v>
      </c>
      <c r="G8" s="53"/>
      <c r="H8" s="53"/>
      <c r="I8" s="48" t="s">
        <v>29</v>
      </c>
      <c r="J8" s="53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9.75" customHeight="1">
      <c r="A9" s="48">
        <v>-98</v>
      </c>
      <c r="B9" s="6" t="str">
        <f>IF(4стр3!E25=4стр3!D23,4стр3!D27,IF(4стр3!E25=4стр3!D27,4стр3!D23,0))</f>
        <v>Мухаметов Владислав</v>
      </c>
      <c r="C9" s="58"/>
      <c r="D9" s="58"/>
      <c r="E9" s="53"/>
      <c r="F9" s="48" t="s">
        <v>22</v>
      </c>
      <c r="G9" s="48">
        <v>-147</v>
      </c>
      <c r="H9" s="6" t="str">
        <f>IF(C6=B5,B7,IF(C6=B7,B5,0))</f>
        <v>Макаров Никита</v>
      </c>
      <c r="I9" s="53"/>
      <c r="J9" s="53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ht="9.75" customHeight="1">
      <c r="A10" s="48"/>
      <c r="B10" s="41">
        <v>148</v>
      </c>
      <c r="C10" s="60" t="s">
        <v>122</v>
      </c>
      <c r="D10" s="58"/>
      <c r="E10" s="53"/>
      <c r="F10" s="53"/>
      <c r="G10" s="48"/>
      <c r="H10" s="41">
        <v>155</v>
      </c>
      <c r="I10" s="57" t="s">
        <v>130</v>
      </c>
      <c r="J10" s="53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ht="9.75" customHeight="1">
      <c r="A11" s="48">
        <v>-99</v>
      </c>
      <c r="B11" s="10" t="str">
        <f>IF(4стр3!E33=4стр3!D31,4стр3!D35,IF(4стр3!E33=4стр3!D35,4стр3!D31,0))</f>
        <v>Якшимбетов Радмир</v>
      </c>
      <c r="C11" s="53"/>
      <c r="D11" s="58"/>
      <c r="E11" s="53"/>
      <c r="F11" s="53"/>
      <c r="G11" s="48">
        <v>-148</v>
      </c>
      <c r="H11" s="10" t="str">
        <f>IF(C10=B9,B11,IF(C10=B11,B9,0))</f>
        <v>Мухаметов Владислав</v>
      </c>
      <c r="I11" s="58"/>
      <c r="J11" s="59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 ht="9.75" customHeight="1">
      <c r="A12" s="48"/>
      <c r="B12" s="53"/>
      <c r="C12" s="59"/>
      <c r="D12" s="41">
        <v>153</v>
      </c>
      <c r="E12" s="57" t="s">
        <v>140</v>
      </c>
      <c r="F12" s="53"/>
      <c r="G12" s="48"/>
      <c r="H12" s="53"/>
      <c r="I12" s="41">
        <v>157</v>
      </c>
      <c r="J12" s="57" t="s">
        <v>130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ht="9.75" customHeight="1">
      <c r="A13" s="48">
        <v>-100</v>
      </c>
      <c r="B13" s="6" t="str">
        <f>IF(4стр3!E41=4стр3!D39,4стр3!D43,IF(4стр3!E41=4стр3!D43,4стр3!D39,0))</f>
        <v>Баянов Тимур</v>
      </c>
      <c r="C13" s="53"/>
      <c r="D13" s="58"/>
      <c r="E13" s="48" t="s">
        <v>23</v>
      </c>
      <c r="F13" s="53"/>
      <c r="G13" s="48">
        <v>-149</v>
      </c>
      <c r="H13" s="6" t="str">
        <f>IF(C14=B13,B15,IF(C14=B15,B13,0))</f>
        <v>Баянов Тимур</v>
      </c>
      <c r="I13" s="58"/>
      <c r="J13" s="62" t="s">
        <v>24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ht="9.75" customHeight="1">
      <c r="A14" s="48"/>
      <c r="B14" s="41">
        <v>149</v>
      </c>
      <c r="C14" s="57" t="s">
        <v>140</v>
      </c>
      <c r="D14" s="58"/>
      <c r="E14" s="53"/>
      <c r="F14" s="53"/>
      <c r="G14" s="48"/>
      <c r="H14" s="41">
        <v>156</v>
      </c>
      <c r="I14" s="60" t="s">
        <v>133</v>
      </c>
      <c r="J14" s="53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 ht="9.75" customHeight="1">
      <c r="A15" s="48">
        <v>-101</v>
      </c>
      <c r="B15" s="10" t="str">
        <f>IF(4стр3!E49=4стр3!D47,4стр3!D51,IF(4стр3!E49=4стр3!D51,4стр3!D47,0))</f>
        <v>Гизатуллина Таскира</v>
      </c>
      <c r="C15" s="58"/>
      <c r="D15" s="58"/>
      <c r="E15" s="53"/>
      <c r="F15" s="53"/>
      <c r="G15" s="48">
        <v>-150</v>
      </c>
      <c r="H15" s="10" t="str">
        <f>IF(C18=B17,B19,IF(C18=B19,B17,0))</f>
        <v>Шаймарданова Аида</v>
      </c>
      <c r="I15" s="48">
        <v>-157</v>
      </c>
      <c r="J15" s="6" t="str">
        <f>IF(J12=I10,I14,IF(J12=I14,I10,0))</f>
        <v>Баянов Тимур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9.75" customHeight="1">
      <c r="A16" s="48"/>
      <c r="B16" s="53"/>
      <c r="C16" s="41">
        <v>152</v>
      </c>
      <c r="D16" s="60" t="s">
        <v>140</v>
      </c>
      <c r="E16" s="53"/>
      <c r="F16" s="48">
        <v>-155</v>
      </c>
      <c r="G16" s="6" t="str">
        <f>IF(I10=H9,H11,IF(I10=H11,H9,0))</f>
        <v>Макаров Никита</v>
      </c>
      <c r="H16" s="59"/>
      <c r="I16" s="53"/>
      <c r="J16" s="48" t="s">
        <v>26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1" ht="9.75" customHeight="1">
      <c r="A17" s="48">
        <v>-102</v>
      </c>
      <c r="B17" s="6" t="str">
        <f>IF(4стр3!E57=4стр3!D55,4стр3!D59,IF(4стр3!E57=4стр3!D59,4стр3!D55,0))</f>
        <v>Тимербулатов Тагир</v>
      </c>
      <c r="C17" s="58"/>
      <c r="D17" s="59"/>
      <c r="E17" s="53"/>
      <c r="F17" s="48"/>
      <c r="G17" s="41">
        <v>158</v>
      </c>
      <c r="H17" s="57" t="s">
        <v>135</v>
      </c>
      <c r="I17" s="53"/>
      <c r="J17" s="53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1:21" ht="9.75" customHeight="1">
      <c r="A18" s="48"/>
      <c r="B18" s="41">
        <v>150</v>
      </c>
      <c r="C18" s="60" t="s">
        <v>127</v>
      </c>
      <c r="D18" s="48">
        <v>-153</v>
      </c>
      <c r="E18" s="6" t="str">
        <f>IF(E12=D8,D16,IF(E12=D16,D8,0))</f>
        <v>Якшимбетов Радмир</v>
      </c>
      <c r="F18" s="48">
        <v>-156</v>
      </c>
      <c r="G18" s="10" t="str">
        <f>IF(I14=H13,H15,IF(I14=H15,H13,0))</f>
        <v>Шаймарданова Аида</v>
      </c>
      <c r="H18" s="48" t="s">
        <v>28</v>
      </c>
      <c r="I18" s="53"/>
      <c r="J18" s="53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ht="9.75" customHeight="1">
      <c r="A19" s="48">
        <v>-103</v>
      </c>
      <c r="B19" s="10" t="str">
        <f>IF(4стр3!E65=4стр3!D63,4стр3!D67,IF(4стр3!E65=4стр3!D67,4стр3!D63,0))</f>
        <v>Шаймарданова Аида</v>
      </c>
      <c r="C19" s="53"/>
      <c r="D19" s="53"/>
      <c r="E19" s="48" t="s">
        <v>25</v>
      </c>
      <c r="F19" s="53"/>
      <c r="G19" s="48">
        <v>-158</v>
      </c>
      <c r="H19" s="6" t="str">
        <f>IF(H17=G16,G18,IF(H17=G18,G16,0))</f>
        <v>Макаров Никита</v>
      </c>
      <c r="I19" s="53"/>
      <c r="J19" s="53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ht="9.75" customHeight="1">
      <c r="A20" s="48"/>
      <c r="B20" s="53"/>
      <c r="C20" s="53"/>
      <c r="D20" s="53"/>
      <c r="E20" s="53"/>
      <c r="F20" s="53"/>
      <c r="G20" s="53"/>
      <c r="H20" s="48" t="s">
        <v>30</v>
      </c>
      <c r="I20" s="53"/>
      <c r="J20" s="53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ht="9.75" customHeight="1">
      <c r="A21" s="48">
        <v>-80</v>
      </c>
      <c r="B21" s="6" t="str">
        <f>IF(4стр3!D7=4стр3!C6,4стр3!C8,IF(4стр3!D7=4стр3!C8,4стр3!C6,0))</f>
        <v>Шаймарданова Аделя</v>
      </c>
      <c r="C21" s="53"/>
      <c r="D21" s="53"/>
      <c r="E21" s="53"/>
      <c r="F21" s="53"/>
      <c r="G21" s="53"/>
      <c r="H21" s="48">
        <v>-171</v>
      </c>
      <c r="I21" s="6" t="str">
        <f>IF(E28=D24,D32,IF(E28=D32,D24,0))</f>
        <v>Калимуллин Ивиль</v>
      </c>
      <c r="J21" s="53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9.75" customHeight="1">
      <c r="A22" s="48"/>
      <c r="B22" s="41">
        <v>159</v>
      </c>
      <c r="C22" s="57" t="s">
        <v>136</v>
      </c>
      <c r="D22" s="53"/>
      <c r="E22" s="53"/>
      <c r="F22" s="53"/>
      <c r="G22" s="53"/>
      <c r="H22" s="53"/>
      <c r="I22" s="41">
        <v>174</v>
      </c>
      <c r="J22" s="57" t="s">
        <v>134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9.75" customHeight="1">
      <c r="A23" s="48">
        <v>-81</v>
      </c>
      <c r="B23" s="10">
        <f>IF(4стр3!D11=4стр3!C10,4стр3!C12,IF(4стр3!D11=4стр3!C12,4стр3!C10,0))</f>
        <v>0</v>
      </c>
      <c r="C23" s="58"/>
      <c r="D23" s="53"/>
      <c r="E23" s="53"/>
      <c r="F23" s="53"/>
      <c r="G23" s="53"/>
      <c r="H23" s="48">
        <v>-172</v>
      </c>
      <c r="I23" s="10" t="str">
        <f>IF(E44=D40,D48,IF(E44=D48,D40,0))</f>
        <v>Бабчук Владимир</v>
      </c>
      <c r="J23" s="48" t="s">
        <v>143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ht="9.75" customHeight="1">
      <c r="A24" s="48"/>
      <c r="B24" s="53"/>
      <c r="C24" s="41">
        <v>167</v>
      </c>
      <c r="D24" s="57" t="s">
        <v>136</v>
      </c>
      <c r="E24" s="53"/>
      <c r="F24" s="53"/>
      <c r="G24" s="53"/>
      <c r="H24" s="53"/>
      <c r="I24" s="48">
        <v>-174</v>
      </c>
      <c r="J24" s="6" t="str">
        <f>IF(J22=I21,I23,IF(J22=I23,I21,0))</f>
        <v>Калимуллин Ивиль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ht="9.75" customHeight="1">
      <c r="A25" s="48">
        <v>-82</v>
      </c>
      <c r="B25" s="6">
        <f>IF(4стр3!D15=4стр3!C14,4стр3!C16,IF(4стр3!D15=4стр3!C16,4стр3!C14,0))</f>
        <v>0</v>
      </c>
      <c r="C25" s="58"/>
      <c r="D25" s="58"/>
      <c r="E25" s="53"/>
      <c r="F25" s="53"/>
      <c r="G25" s="48">
        <v>-167</v>
      </c>
      <c r="H25" s="6">
        <f>IF(D24=C22,C26,IF(D24=C26,C22,0))</f>
        <v>0</v>
      </c>
      <c r="I25" s="65"/>
      <c r="J25" s="48" t="s">
        <v>144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:21" ht="9.75" customHeight="1">
      <c r="A26" s="48"/>
      <c r="B26" s="41">
        <v>160</v>
      </c>
      <c r="C26" s="60"/>
      <c r="D26" s="58"/>
      <c r="E26" s="53"/>
      <c r="F26" s="53"/>
      <c r="G26" s="48"/>
      <c r="H26" s="41">
        <v>175</v>
      </c>
      <c r="I26" s="57" t="s">
        <v>131</v>
      </c>
      <c r="J26" s="53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1" ht="9.75" customHeight="1">
      <c r="A27" s="48">
        <v>-83</v>
      </c>
      <c r="B27" s="10">
        <f>IF(4стр3!D19=4стр3!C18,4стр3!C20,IF(4стр3!D19=4стр3!C20,4стр3!C18,0))</f>
        <v>0</v>
      </c>
      <c r="C27" s="53"/>
      <c r="D27" s="58"/>
      <c r="E27" s="53"/>
      <c r="F27" s="53"/>
      <c r="G27" s="48">
        <v>-168</v>
      </c>
      <c r="H27" s="10" t="str">
        <f>IF(D32=C30,C34,IF(D32=C34,C30,0))</f>
        <v>Исмагилов Артур</v>
      </c>
      <c r="I27" s="58"/>
      <c r="J27" s="53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9.75" customHeight="1">
      <c r="A28" s="48"/>
      <c r="B28" s="53"/>
      <c r="C28" s="53"/>
      <c r="D28" s="41">
        <v>171</v>
      </c>
      <c r="E28" s="57" t="s">
        <v>136</v>
      </c>
      <c r="F28" s="53"/>
      <c r="G28" s="48"/>
      <c r="H28" s="53"/>
      <c r="I28" s="41">
        <v>177</v>
      </c>
      <c r="J28" s="57" t="s">
        <v>132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1" ht="9.75" customHeight="1">
      <c r="A29" s="48">
        <v>-84</v>
      </c>
      <c r="B29" s="6" t="str">
        <f>IF(4стр3!D23=4стр3!C22,4стр3!C24,IF(4стр3!D23=4стр3!C24,4стр3!C22,0))</f>
        <v>Исмагилов Артур</v>
      </c>
      <c r="C29" s="53"/>
      <c r="D29" s="58"/>
      <c r="E29" s="58"/>
      <c r="F29" s="53"/>
      <c r="G29" s="48">
        <v>-169</v>
      </c>
      <c r="H29" s="6" t="str">
        <f>IF(D40=C38,C42,IF(D40=C42,C38,0))</f>
        <v>Ширмаев Азамат</v>
      </c>
      <c r="I29" s="58"/>
      <c r="J29" s="48" t="s">
        <v>145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ht="9.75" customHeight="1">
      <c r="A30" s="48"/>
      <c r="B30" s="41">
        <v>161</v>
      </c>
      <c r="C30" s="57" t="s">
        <v>131</v>
      </c>
      <c r="D30" s="58"/>
      <c r="E30" s="58"/>
      <c r="F30" s="53"/>
      <c r="G30" s="48"/>
      <c r="H30" s="41">
        <v>176</v>
      </c>
      <c r="I30" s="60" t="s">
        <v>132</v>
      </c>
      <c r="J30" s="53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ht="9.75" customHeight="1">
      <c r="A31" s="48">
        <v>-85</v>
      </c>
      <c r="B31" s="10">
        <f>IF(4стр3!D27=4стр3!C26,4стр3!C28,IF(4стр3!D27=4стр3!C28,4стр3!C26,0))</f>
        <v>0</v>
      </c>
      <c r="C31" s="58"/>
      <c r="D31" s="58"/>
      <c r="E31" s="58"/>
      <c r="F31" s="53"/>
      <c r="G31" s="48">
        <v>-170</v>
      </c>
      <c r="H31" s="10" t="str">
        <f>IF(D48=C46,C50,IF(D48=C50,C46,0))</f>
        <v>Григорьев Дмитрий</v>
      </c>
      <c r="I31" s="48">
        <v>-177</v>
      </c>
      <c r="J31" s="6" t="str">
        <f>IF(J28=I26,I30,IF(J28=I30,I26,0))</f>
        <v>Исмагилов Артур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1" ht="9.75" customHeight="1">
      <c r="A32" s="48"/>
      <c r="B32" s="53"/>
      <c r="C32" s="41">
        <v>168</v>
      </c>
      <c r="D32" s="60" t="s">
        <v>138</v>
      </c>
      <c r="E32" s="58"/>
      <c r="F32" s="48">
        <v>-175</v>
      </c>
      <c r="G32" s="6">
        <f>IF(I26=H25,H27,IF(I26=H27,H25,0))</f>
        <v>0</v>
      </c>
      <c r="H32" s="53"/>
      <c r="I32" s="65"/>
      <c r="J32" s="48" t="s">
        <v>146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ht="9.75" customHeight="1">
      <c r="A33" s="48">
        <v>-86</v>
      </c>
      <c r="B33" s="6">
        <f>IF(4стр3!D31=4стр3!C30,4стр3!C32,IF(4стр3!D31=4стр3!C32,4стр3!C30,0))</f>
        <v>0</v>
      </c>
      <c r="C33" s="58"/>
      <c r="D33" s="53"/>
      <c r="E33" s="58"/>
      <c r="F33" s="48"/>
      <c r="G33" s="41">
        <v>178</v>
      </c>
      <c r="H33" s="57" t="s">
        <v>128</v>
      </c>
      <c r="I33" s="53"/>
      <c r="J33" s="5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9.75" customHeight="1">
      <c r="A34" s="48"/>
      <c r="B34" s="41">
        <v>162</v>
      </c>
      <c r="C34" s="60" t="s">
        <v>138</v>
      </c>
      <c r="D34" s="53"/>
      <c r="E34" s="58"/>
      <c r="F34" s="48">
        <v>-176</v>
      </c>
      <c r="G34" s="10" t="str">
        <f>IF(I30=H29,H31,IF(I30=H31,H29,0))</f>
        <v>Григорьев Дмитрий</v>
      </c>
      <c r="H34" s="48" t="s">
        <v>147</v>
      </c>
      <c r="I34" s="65"/>
      <c r="J34" s="65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ht="9.75" customHeight="1">
      <c r="A35" s="48">
        <v>-87</v>
      </c>
      <c r="B35" s="10" t="str">
        <f>IF(4стр3!D35=4стр3!C34,4стр3!C36,IF(4стр3!D35=4стр3!C36,4стр3!C34,0))</f>
        <v>Калимуллин Ивиль</v>
      </c>
      <c r="C35" s="53"/>
      <c r="D35" s="53"/>
      <c r="E35" s="63" t="s">
        <v>139</v>
      </c>
      <c r="F35" s="48"/>
      <c r="G35" s="48">
        <v>-178</v>
      </c>
      <c r="H35" s="6">
        <f>IF(H33=G32,G34,IF(H33=G34,G32,0))</f>
        <v>0</v>
      </c>
      <c r="I35" s="53"/>
      <c r="J35" s="53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ht="9.75" customHeight="1">
      <c r="A36" s="48"/>
      <c r="B36" s="53"/>
      <c r="C36" s="53"/>
      <c r="D36" s="53"/>
      <c r="E36" s="64" t="s">
        <v>148</v>
      </c>
      <c r="F36" s="48">
        <v>-159</v>
      </c>
      <c r="G36" s="6">
        <f>IF(C22=B21,B23,IF(C22=B23,B21,0))</f>
        <v>0</v>
      </c>
      <c r="H36" s="48" t="s">
        <v>149</v>
      </c>
      <c r="I36" s="53"/>
      <c r="J36" s="53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9.75" customHeight="1">
      <c r="A37" s="48">
        <v>-88</v>
      </c>
      <c r="B37" s="6" t="str">
        <f>IF(4стр3!D39=4стр3!C38,4стр3!C40,IF(4стр3!D39=4стр3!C40,4стр3!C38,0))</f>
        <v>Ширмаев Азамат</v>
      </c>
      <c r="C37" s="53"/>
      <c r="D37" s="53"/>
      <c r="E37" s="58"/>
      <c r="F37" s="48"/>
      <c r="G37" s="41">
        <v>179</v>
      </c>
      <c r="H37" s="67"/>
      <c r="I37" s="53"/>
      <c r="J37" s="53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9.75" customHeight="1">
      <c r="A38" s="48"/>
      <c r="B38" s="41">
        <v>163</v>
      </c>
      <c r="C38" s="57" t="s">
        <v>132</v>
      </c>
      <c r="D38" s="53"/>
      <c r="E38" s="72" t="str">
        <f>IF(E35=E28,E44,IF(E35=E44,E28,0))</f>
        <v>Шаймарданова Аделя</v>
      </c>
      <c r="F38" s="48">
        <v>-160</v>
      </c>
      <c r="G38" s="10">
        <f>IF(C26=B25,B27,IF(C26=B27,B25,0))</f>
        <v>0</v>
      </c>
      <c r="H38" s="58"/>
      <c r="I38" s="65"/>
      <c r="J38" s="65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9.75" customHeight="1">
      <c r="A39" s="48">
        <v>-89</v>
      </c>
      <c r="B39" s="10">
        <f>IF(4стр3!D43=4стр3!C42,4стр3!C44,IF(4стр3!D43=4стр3!C44,4стр3!C42,0))</f>
        <v>0</v>
      </c>
      <c r="C39" s="58"/>
      <c r="D39" s="53"/>
      <c r="E39" s="64" t="s">
        <v>150</v>
      </c>
      <c r="F39" s="48"/>
      <c r="G39" s="53"/>
      <c r="H39" s="41">
        <v>183</v>
      </c>
      <c r="I39" s="67"/>
      <c r="J39" s="53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ht="9.75" customHeight="1">
      <c r="A40" s="48"/>
      <c r="B40" s="53"/>
      <c r="C40" s="41">
        <v>169</v>
      </c>
      <c r="D40" s="57" t="s">
        <v>139</v>
      </c>
      <c r="E40" s="58"/>
      <c r="F40" s="48">
        <v>-161</v>
      </c>
      <c r="G40" s="6">
        <f>IF(C30=B29,B31,IF(C30=B31,B29,0))</f>
        <v>0</v>
      </c>
      <c r="H40" s="58"/>
      <c r="I40" s="58"/>
      <c r="J40" s="53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ht="9.75" customHeight="1">
      <c r="A41" s="48">
        <v>-90</v>
      </c>
      <c r="B41" s="6">
        <f>IF(4стр3!D47=4стр3!C46,4стр3!C48,IF(4стр3!D47=4стр3!C48,4стр3!C46,0))</f>
        <v>0</v>
      </c>
      <c r="C41" s="58"/>
      <c r="D41" s="58"/>
      <c r="E41" s="58"/>
      <c r="F41" s="48"/>
      <c r="G41" s="41">
        <v>180</v>
      </c>
      <c r="H41" s="68"/>
      <c r="I41" s="58"/>
      <c r="J41" s="53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ht="9.75" customHeight="1">
      <c r="A42" s="48"/>
      <c r="B42" s="41">
        <v>164</v>
      </c>
      <c r="C42" s="60" t="s">
        <v>139</v>
      </c>
      <c r="D42" s="58"/>
      <c r="E42" s="58"/>
      <c r="F42" s="48">
        <v>-162</v>
      </c>
      <c r="G42" s="10">
        <f>IF(C34=B33,B35,IF(C34=B35,B33,0))</f>
        <v>0</v>
      </c>
      <c r="H42" s="53"/>
      <c r="I42" s="58"/>
      <c r="J42" s="53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1" ht="9.75" customHeight="1">
      <c r="A43" s="48">
        <v>-91</v>
      </c>
      <c r="B43" s="10" t="str">
        <f>IF(4стр3!D51=4стр3!C50,4стр3!C52,IF(4стр3!D51=4стр3!C52,4стр3!C50,0))</f>
        <v>Григорьева Юлия</v>
      </c>
      <c r="C43" s="53"/>
      <c r="D43" s="58"/>
      <c r="E43" s="58"/>
      <c r="F43" s="48"/>
      <c r="G43" s="53"/>
      <c r="H43" s="53"/>
      <c r="I43" s="41">
        <v>185</v>
      </c>
      <c r="J43" s="67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1" ht="9.75" customHeight="1">
      <c r="A44" s="48"/>
      <c r="B44" s="53"/>
      <c r="C44" s="53"/>
      <c r="D44" s="41">
        <v>172</v>
      </c>
      <c r="E44" s="60" t="s">
        <v>139</v>
      </c>
      <c r="F44" s="48">
        <v>-163</v>
      </c>
      <c r="G44" s="6">
        <f>IF(C38=B37,B39,IF(C38=B39,B37,0))</f>
        <v>0</v>
      </c>
      <c r="H44" s="53"/>
      <c r="I44" s="58"/>
      <c r="J44" s="48" t="s">
        <v>151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ht="9.75" customHeight="1">
      <c r="A45" s="48">
        <v>-92</v>
      </c>
      <c r="B45" s="6" t="str">
        <f>IF(4стр3!D55=4стр3!C54,4стр3!C56,IF(4стр3!D55=4стр3!C56,4стр3!C54,0))</f>
        <v>Григорьев Дмитрий</v>
      </c>
      <c r="C45" s="53"/>
      <c r="D45" s="58"/>
      <c r="E45" s="53"/>
      <c r="F45" s="48"/>
      <c r="G45" s="41">
        <v>181</v>
      </c>
      <c r="H45" s="67"/>
      <c r="I45" s="58"/>
      <c r="J45" s="53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ht="9.75" customHeight="1">
      <c r="A46" s="48"/>
      <c r="B46" s="41">
        <v>165</v>
      </c>
      <c r="C46" s="57" t="s">
        <v>128</v>
      </c>
      <c r="D46" s="58"/>
      <c r="E46" s="53"/>
      <c r="F46" s="48">
        <v>-164</v>
      </c>
      <c r="G46" s="10">
        <f>IF(C42=B41,B43,IF(C42=B43,B41,0))</f>
        <v>0</v>
      </c>
      <c r="H46" s="58"/>
      <c r="I46" s="58"/>
      <c r="J46" s="53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ht="9.75" customHeight="1">
      <c r="A47" s="48">
        <v>-93</v>
      </c>
      <c r="B47" s="10">
        <f>IF(4стр3!D59=4стр3!C58,4стр3!C60,IF(4стр3!D59=4стр3!C60,4стр3!C58,0))</f>
        <v>0</v>
      </c>
      <c r="C47" s="58"/>
      <c r="D47" s="58"/>
      <c r="E47" s="53"/>
      <c r="F47" s="48"/>
      <c r="G47" s="53"/>
      <c r="H47" s="41">
        <v>184</v>
      </c>
      <c r="I47" s="68"/>
      <c r="J47" s="53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ht="9.75" customHeight="1">
      <c r="A48" s="48"/>
      <c r="B48" s="53"/>
      <c r="C48" s="41">
        <v>170</v>
      </c>
      <c r="D48" s="60" t="s">
        <v>134</v>
      </c>
      <c r="E48" s="53"/>
      <c r="F48" s="48">
        <v>-165</v>
      </c>
      <c r="G48" s="6">
        <f>IF(C46=B45,B47,IF(C46=B47,B45,0))</f>
        <v>0</v>
      </c>
      <c r="H48" s="58"/>
      <c r="I48" s="53"/>
      <c r="J48" s="53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ht="9.75" customHeight="1">
      <c r="A49" s="48">
        <v>-94</v>
      </c>
      <c r="B49" s="6">
        <f>IF(4стр3!D63=4стр3!C62,4стр3!C64,IF(4стр3!D63=4стр3!C64,4стр3!C62,0))</f>
        <v>0</v>
      </c>
      <c r="C49" s="58"/>
      <c r="D49" s="53"/>
      <c r="E49" s="53"/>
      <c r="F49" s="48"/>
      <c r="G49" s="41">
        <v>182</v>
      </c>
      <c r="H49" s="68"/>
      <c r="I49" s="48">
        <v>-185</v>
      </c>
      <c r="J49" s="6">
        <f>IF(J43=I39,I47,IF(J43=I47,I39,0))</f>
        <v>0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ht="9.75" customHeight="1">
      <c r="A50" s="48"/>
      <c r="B50" s="41">
        <v>166</v>
      </c>
      <c r="C50" s="60" t="s">
        <v>134</v>
      </c>
      <c r="D50" s="48">
        <v>-179</v>
      </c>
      <c r="E50" s="6">
        <f>IF(H37=G36,G38,IF(H37=G38,G36,0))</f>
        <v>0</v>
      </c>
      <c r="F50" s="48">
        <v>-166</v>
      </c>
      <c r="G50" s="10">
        <f>IF(C50=B49,B51,IF(C50=B51,B49,0))</f>
        <v>0</v>
      </c>
      <c r="H50" s="53"/>
      <c r="I50" s="65"/>
      <c r="J50" s="48" t="s">
        <v>152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ht="9.75" customHeight="1">
      <c r="A51" s="48">
        <v>-95</v>
      </c>
      <c r="B51" s="10" t="str">
        <f>IF(4стр3!D67=4стр3!C66,4стр3!C68,IF(4стр3!D67=4стр3!C68,4стр3!C66,0))</f>
        <v>Бабчук Владимир</v>
      </c>
      <c r="C51" s="53"/>
      <c r="D51" s="53"/>
      <c r="E51" s="41">
        <v>187</v>
      </c>
      <c r="F51" s="67"/>
      <c r="G51" s="53"/>
      <c r="H51" s="48">
        <v>-183</v>
      </c>
      <c r="I51" s="6">
        <f>IF(I39=H37,H41,IF(I39=H41,H37,0))</f>
        <v>0</v>
      </c>
      <c r="J51" s="53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ht="9.75" customHeight="1">
      <c r="A52" s="48"/>
      <c r="B52" s="53"/>
      <c r="C52" s="53"/>
      <c r="D52" s="48">
        <v>-180</v>
      </c>
      <c r="E52" s="10">
        <f>IF(H41=G40,G42,IF(H41=G42,G40,0))</f>
        <v>0</v>
      </c>
      <c r="F52" s="58"/>
      <c r="G52" s="53"/>
      <c r="H52" s="53"/>
      <c r="I52" s="41">
        <v>186</v>
      </c>
      <c r="J52" s="67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9.75" customHeight="1">
      <c r="A53" s="48"/>
      <c r="B53" s="53"/>
      <c r="C53" s="53"/>
      <c r="D53" s="53"/>
      <c r="E53" s="53"/>
      <c r="F53" s="41">
        <v>189</v>
      </c>
      <c r="G53" s="67"/>
      <c r="H53" s="48">
        <v>-184</v>
      </c>
      <c r="I53" s="10">
        <f>IF(I47=H45,H49,IF(I47=H49,H45,0))</f>
        <v>0</v>
      </c>
      <c r="J53" s="48" t="s">
        <v>153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:21" ht="9.75" customHeight="1">
      <c r="A54" s="48">
        <v>-64</v>
      </c>
      <c r="B54" s="6" t="str">
        <f>IF(4стр3!C6=4стр3!B5,4стр3!B7,IF(4стр3!C6=4стр3!B7,4стр3!B5,0))</f>
        <v>нет</v>
      </c>
      <c r="C54" s="53"/>
      <c r="D54" s="48">
        <v>-181</v>
      </c>
      <c r="E54" s="6">
        <f>IF(H45=G44,G46,IF(H45=G46,G44,0))</f>
        <v>0</v>
      </c>
      <c r="F54" s="58"/>
      <c r="G54" s="48" t="s">
        <v>154</v>
      </c>
      <c r="H54" s="53"/>
      <c r="I54" s="48">
        <v>-186</v>
      </c>
      <c r="J54" s="6">
        <f>IF(J52=I51,I53,IF(J52=I53,I51,0))</f>
        <v>0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ht="9.75" customHeight="1">
      <c r="A55" s="48"/>
      <c r="B55" s="41">
        <v>191</v>
      </c>
      <c r="C55" s="57"/>
      <c r="D55" s="53"/>
      <c r="E55" s="41">
        <v>188</v>
      </c>
      <c r="F55" s="68"/>
      <c r="G55" s="53"/>
      <c r="H55" s="48">
        <v>-187</v>
      </c>
      <c r="I55" s="6">
        <f>IF(F51=E50,E52,IF(F51=E52,E50,0))</f>
        <v>0</v>
      </c>
      <c r="J55" s="48" t="s">
        <v>155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ht="9.75" customHeight="1">
      <c r="A56" s="48">
        <v>-65</v>
      </c>
      <c r="B56" s="10">
        <f>IF(4стр3!C10=4стр3!B9,4стр3!B11,IF(4стр3!C10=4стр3!B11,4стр3!B9,0))</f>
        <v>0</v>
      </c>
      <c r="C56" s="58"/>
      <c r="D56" s="48">
        <v>-182</v>
      </c>
      <c r="E56" s="10">
        <f>IF(H49=G48,G50,IF(H49=G50,G48,0))</f>
        <v>0</v>
      </c>
      <c r="F56" s="48">
        <v>-189</v>
      </c>
      <c r="G56" s="6">
        <f>IF(G53=F51,F55,IF(G53=F55,F51,0))</f>
        <v>0</v>
      </c>
      <c r="H56" s="53"/>
      <c r="I56" s="41">
        <v>190</v>
      </c>
      <c r="J56" s="67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 ht="9.75" customHeight="1">
      <c r="A57" s="48"/>
      <c r="B57" s="53"/>
      <c r="C57" s="41">
        <v>199</v>
      </c>
      <c r="D57" s="57"/>
      <c r="E57" s="53"/>
      <c r="F57" s="65"/>
      <c r="G57" s="48" t="s">
        <v>156</v>
      </c>
      <c r="H57" s="48">
        <v>-188</v>
      </c>
      <c r="I57" s="10">
        <f>IF(F55=E54,E56,IF(F55=E56,E54,0))</f>
        <v>0</v>
      </c>
      <c r="J57" s="48" t="s">
        <v>157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:21" ht="9.75" customHeight="1">
      <c r="A58" s="48">
        <v>-66</v>
      </c>
      <c r="B58" s="6">
        <f>IF(4стр3!C14=4стр3!B13,4стр3!B15,IF(4стр3!C14=4стр3!B15,4стр3!B13,0))</f>
        <v>0</v>
      </c>
      <c r="C58" s="58"/>
      <c r="D58" s="58"/>
      <c r="E58" s="48">
        <v>-203</v>
      </c>
      <c r="F58" s="6">
        <f>IF(E61=D57,D65,IF(E61=D65,D57,0))</f>
        <v>0</v>
      </c>
      <c r="G58" s="53"/>
      <c r="H58" s="53"/>
      <c r="I58" s="48">
        <v>-190</v>
      </c>
      <c r="J58" s="6">
        <f>IF(J56=I55,I57,IF(J56=I57,I55,0))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:21" ht="9.75" customHeight="1">
      <c r="A59" s="48"/>
      <c r="B59" s="41">
        <v>192</v>
      </c>
      <c r="C59" s="60"/>
      <c r="D59" s="58"/>
      <c r="E59" s="53"/>
      <c r="F59" s="41">
        <v>206</v>
      </c>
      <c r="G59" s="67"/>
      <c r="H59" s="53"/>
      <c r="I59" s="53"/>
      <c r="J59" s="48" t="s">
        <v>158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ht="9.75" customHeight="1">
      <c r="A60" s="48">
        <v>-67</v>
      </c>
      <c r="B60" s="10">
        <f>IF(4стр3!C18=4стр3!B17,4стр3!B19,IF(4стр3!C18=4стр3!B19,4стр3!B17,0))</f>
        <v>0</v>
      </c>
      <c r="C60" s="53"/>
      <c r="D60" s="58"/>
      <c r="E60" s="48">
        <v>-204</v>
      </c>
      <c r="F60" s="10">
        <f>IF(E77=D73,D81,IF(E77=D81,D73,0))</f>
        <v>0</v>
      </c>
      <c r="G60" s="48" t="s">
        <v>159</v>
      </c>
      <c r="H60" s="53"/>
      <c r="I60" s="53"/>
      <c r="J60" s="53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1:21" ht="9.75" customHeight="1">
      <c r="A61" s="48"/>
      <c r="B61" s="53"/>
      <c r="C61" s="53"/>
      <c r="D61" s="41">
        <v>203</v>
      </c>
      <c r="E61" s="57"/>
      <c r="F61" s="48">
        <v>-206</v>
      </c>
      <c r="G61" s="6">
        <f>IF(G59=F58,F60,IF(G59=F60,F58,0))</f>
        <v>0</v>
      </c>
      <c r="H61" s="53"/>
      <c r="I61" s="53"/>
      <c r="J61" s="53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1:21" ht="9.75" customHeight="1">
      <c r="A62" s="48">
        <v>-68</v>
      </c>
      <c r="B62" s="6" t="str">
        <f>IF(4стр3!C22=4стр3!B21,4стр3!B23,IF(4стр3!C22=4стр3!B23,4стр3!B21,0))</f>
        <v>нет</v>
      </c>
      <c r="C62" s="53"/>
      <c r="D62" s="58"/>
      <c r="E62" s="58"/>
      <c r="F62" s="65"/>
      <c r="G62" s="48" t="s">
        <v>160</v>
      </c>
      <c r="H62" s="53"/>
      <c r="I62" s="53"/>
      <c r="J62" s="53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ht="9.75" customHeight="1">
      <c r="A63" s="48"/>
      <c r="B63" s="41">
        <v>193</v>
      </c>
      <c r="C63" s="57"/>
      <c r="D63" s="58"/>
      <c r="E63" s="58"/>
      <c r="F63" s="65"/>
      <c r="G63" s="65"/>
      <c r="H63" s="65"/>
      <c r="I63" s="65"/>
      <c r="J63" s="65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9.75" customHeight="1">
      <c r="A64" s="48">
        <v>-69</v>
      </c>
      <c r="B64" s="10">
        <f>IF(4стр3!C26=4стр3!B25,4стр3!B27,IF(4стр3!C26=4стр3!B27,4стр3!B25,0))</f>
        <v>0</v>
      </c>
      <c r="C64" s="58"/>
      <c r="D64" s="58"/>
      <c r="E64" s="58"/>
      <c r="F64" s="53"/>
      <c r="G64" s="48">
        <v>-199</v>
      </c>
      <c r="H64" s="6">
        <f>IF(D57=C55,C59,IF(D57=C59,C55,0))</f>
        <v>0</v>
      </c>
      <c r="I64" s="53"/>
      <c r="J64" s="53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ht="9.75" customHeight="1">
      <c r="A65" s="48"/>
      <c r="B65" s="53"/>
      <c r="C65" s="41">
        <v>200</v>
      </c>
      <c r="D65" s="60"/>
      <c r="E65" s="58"/>
      <c r="F65" s="53"/>
      <c r="G65" s="48"/>
      <c r="H65" s="41">
        <v>207</v>
      </c>
      <c r="I65" s="57"/>
      <c r="J65" s="53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1" ht="9.75" customHeight="1">
      <c r="A66" s="48">
        <v>-70</v>
      </c>
      <c r="B66" s="6">
        <f>IF(4стр3!C30=4стр3!B29,4стр3!B31,IF(4стр3!C30=4стр3!B31,4стр3!B29,0))</f>
        <v>0</v>
      </c>
      <c r="C66" s="58"/>
      <c r="D66" s="53"/>
      <c r="E66" s="58"/>
      <c r="F66" s="53"/>
      <c r="G66" s="48">
        <v>-200</v>
      </c>
      <c r="H66" s="10">
        <f>IF(D65=C63,C67,IF(D65=C67,C63,0))</f>
        <v>0</v>
      </c>
      <c r="I66" s="58"/>
      <c r="J66" s="53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ht="9.75" customHeight="1">
      <c r="A67" s="48"/>
      <c r="B67" s="41">
        <v>194</v>
      </c>
      <c r="C67" s="60"/>
      <c r="D67" s="53"/>
      <c r="E67" s="58"/>
      <c r="F67" s="65"/>
      <c r="G67" s="48"/>
      <c r="H67" s="53"/>
      <c r="I67" s="41">
        <v>209</v>
      </c>
      <c r="J67" s="57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ht="9.75" customHeight="1">
      <c r="A68" s="48">
        <v>-71</v>
      </c>
      <c r="B68" s="10" t="str">
        <f>IF(4стр3!C34=4стр3!B33,4стр3!B35,IF(4стр3!C34=4стр3!B35,4стр3!B33,0))</f>
        <v>нет</v>
      </c>
      <c r="C68" s="53"/>
      <c r="D68" s="53"/>
      <c r="E68" s="63"/>
      <c r="F68" s="51"/>
      <c r="G68" s="48">
        <v>-201</v>
      </c>
      <c r="H68" s="6">
        <f>IF(D73=C71,C75,IF(D73=C75,C71,0))</f>
        <v>0</v>
      </c>
      <c r="I68" s="58"/>
      <c r="J68" s="48" t="s">
        <v>161</v>
      </c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1:21" ht="9.75" customHeight="1">
      <c r="A69" s="48"/>
      <c r="B69" s="53"/>
      <c r="C69" s="53"/>
      <c r="D69" s="53"/>
      <c r="E69" s="64" t="s">
        <v>162</v>
      </c>
      <c r="F69" s="53"/>
      <c r="G69" s="48"/>
      <c r="H69" s="41">
        <v>208</v>
      </c>
      <c r="I69" s="60"/>
      <c r="J69" s="53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ht="9.75" customHeight="1">
      <c r="A70" s="48">
        <v>-72</v>
      </c>
      <c r="B70" s="6" t="str">
        <f>IF(4стр3!C38=4стр3!B37,4стр3!B39,IF(4стр3!C38=4стр3!B39,4стр3!B37,0))</f>
        <v>нет</v>
      </c>
      <c r="C70" s="53"/>
      <c r="D70" s="53"/>
      <c r="E70" s="58"/>
      <c r="F70" s="51">
        <v>205</v>
      </c>
      <c r="G70" s="48">
        <v>-202</v>
      </c>
      <c r="H70" s="10">
        <f>IF(D81=C79,C83,IF(D81=C83,C79,0))</f>
        <v>0</v>
      </c>
      <c r="I70" s="48">
        <v>-209</v>
      </c>
      <c r="J70" s="6">
        <f>IF(J67=I65,I69,IF(J67=I69,I65,0))</f>
        <v>0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ht="9.75" customHeight="1">
      <c r="A71" s="48"/>
      <c r="B71" s="41">
        <v>195</v>
      </c>
      <c r="C71" s="57"/>
      <c r="D71" s="53"/>
      <c r="E71" s="72">
        <f>IF(E68=E61,E77,IF(E68=E77,E61,0))</f>
        <v>0</v>
      </c>
      <c r="F71" s="48">
        <v>-191</v>
      </c>
      <c r="G71" s="6" t="str">
        <f>IF(C55=B54,B56,IF(C55=B56,B54,0))</f>
        <v>нет</v>
      </c>
      <c r="H71" s="53"/>
      <c r="I71" s="65"/>
      <c r="J71" s="48" t="s">
        <v>163</v>
      </c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ht="9.75" customHeight="1">
      <c r="A72" s="48">
        <v>-73</v>
      </c>
      <c r="B72" s="10">
        <f>IF(4стр3!C42=4стр3!B41,4стр3!B43,IF(4стр3!C42=4стр3!B43,4стр3!B41,0))</f>
        <v>0</v>
      </c>
      <c r="C72" s="58"/>
      <c r="D72" s="53"/>
      <c r="E72" s="64" t="s">
        <v>164</v>
      </c>
      <c r="F72" s="53"/>
      <c r="G72" s="41">
        <v>211</v>
      </c>
      <c r="H72" s="57"/>
      <c r="I72" s="53"/>
      <c r="J72" s="53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1:21" ht="9.75" customHeight="1">
      <c r="A73" s="48"/>
      <c r="B73" s="53"/>
      <c r="C73" s="41">
        <v>201</v>
      </c>
      <c r="D73" s="57"/>
      <c r="E73" s="58"/>
      <c r="F73" s="48">
        <v>-192</v>
      </c>
      <c r="G73" s="10">
        <f>IF(C59=B58,B60,IF(C59=B60,B58,0))</f>
        <v>0</v>
      </c>
      <c r="H73" s="58"/>
      <c r="I73" s="53"/>
      <c r="J73" s="53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ht="9.75" customHeight="1">
      <c r="A74" s="48">
        <v>-74</v>
      </c>
      <c r="B74" s="6">
        <f>IF(4стр3!C46=4стр3!B45,4стр3!B47,IF(4стр3!C46=4стр3!B47,4стр3!B45,0))</f>
        <v>0</v>
      </c>
      <c r="C74" s="58"/>
      <c r="D74" s="58"/>
      <c r="E74" s="58"/>
      <c r="F74" s="53"/>
      <c r="G74" s="53"/>
      <c r="H74" s="41">
        <v>215</v>
      </c>
      <c r="I74" s="57"/>
      <c r="J74" s="53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1:21" ht="9.75" customHeight="1">
      <c r="A75" s="48"/>
      <c r="B75" s="41">
        <v>196</v>
      </c>
      <c r="C75" s="60"/>
      <c r="D75" s="58"/>
      <c r="E75" s="58"/>
      <c r="F75" s="48">
        <v>-193</v>
      </c>
      <c r="G75" s="6" t="str">
        <f>IF(C63=B62,B64,IF(C63=B64,B62,0))</f>
        <v>нет</v>
      </c>
      <c r="H75" s="58"/>
      <c r="I75" s="58"/>
      <c r="J75" s="53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1:21" ht="9.75" customHeight="1">
      <c r="A76" s="48">
        <v>-75</v>
      </c>
      <c r="B76" s="10" t="str">
        <f>IF(4стр3!C50=4стр3!B49,4стр3!B51,IF(4стр3!C50=4стр3!B51,4стр3!B49,0))</f>
        <v>нет</v>
      </c>
      <c r="C76" s="53"/>
      <c r="D76" s="58"/>
      <c r="E76" s="58"/>
      <c r="F76" s="48"/>
      <c r="G76" s="41">
        <v>212</v>
      </c>
      <c r="H76" s="60"/>
      <c r="I76" s="58"/>
      <c r="J76" s="53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1:21" ht="9.75" customHeight="1">
      <c r="A77" s="48"/>
      <c r="B77" s="53"/>
      <c r="C77" s="53"/>
      <c r="D77" s="41">
        <v>204</v>
      </c>
      <c r="E77" s="60"/>
      <c r="F77" s="48">
        <v>-194</v>
      </c>
      <c r="G77" s="10" t="str">
        <f>IF(C67=B66,B68,IF(C67=B68,B66,0))</f>
        <v>нет</v>
      </c>
      <c r="H77" s="53"/>
      <c r="I77" s="58"/>
      <c r="J77" s="53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1:21" ht="9.75" customHeight="1">
      <c r="A78" s="48">
        <v>-76</v>
      </c>
      <c r="B78" s="6" t="str">
        <f>IF(4стр3!C54=4стр3!B53,4стр3!B55,IF(4стр3!C54=4стр3!B55,4стр3!B53,0))</f>
        <v>нет</v>
      </c>
      <c r="C78" s="53"/>
      <c r="D78" s="58"/>
      <c r="E78" s="53"/>
      <c r="F78" s="48"/>
      <c r="G78" s="53"/>
      <c r="H78" s="53"/>
      <c r="I78" s="41">
        <v>217</v>
      </c>
      <c r="J78" s="57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ht="9.75" customHeight="1">
      <c r="A79" s="48"/>
      <c r="B79" s="41">
        <v>197</v>
      </c>
      <c r="C79" s="57"/>
      <c r="D79" s="58"/>
      <c r="E79" s="53"/>
      <c r="F79" s="48">
        <v>-195</v>
      </c>
      <c r="G79" s="6" t="str">
        <f>IF(C71=B70,B72,IF(C71=B72,B70,0))</f>
        <v>нет</v>
      </c>
      <c r="H79" s="53"/>
      <c r="I79" s="58"/>
      <c r="J79" s="48" t="s">
        <v>165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1:21" ht="9.75" customHeight="1">
      <c r="A80" s="48">
        <v>-77</v>
      </c>
      <c r="B80" s="10">
        <f>IF(4стр3!C58=4стр3!B57,4стр3!B59,IF(4стр3!C58=4стр3!B59,4стр3!B57,0))</f>
        <v>0</v>
      </c>
      <c r="C80" s="58"/>
      <c r="D80" s="58"/>
      <c r="E80" s="53"/>
      <c r="F80" s="48"/>
      <c r="G80" s="41">
        <v>213</v>
      </c>
      <c r="H80" s="57"/>
      <c r="I80" s="58"/>
      <c r="J80" s="53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9.75" customHeight="1">
      <c r="A81" s="48"/>
      <c r="B81" s="53"/>
      <c r="C81" s="41">
        <v>202</v>
      </c>
      <c r="D81" s="60"/>
      <c r="E81" s="53"/>
      <c r="F81" s="48">
        <v>-196</v>
      </c>
      <c r="G81" s="10" t="str">
        <f>IF(C75=B74,B76,IF(C75=B76,B74,0))</f>
        <v>нет</v>
      </c>
      <c r="H81" s="58"/>
      <c r="I81" s="58"/>
      <c r="J81" s="53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9.75" customHeight="1">
      <c r="A82" s="48">
        <v>-78</v>
      </c>
      <c r="B82" s="6">
        <f>IF(4стр3!C62=4стр3!B61,4стр3!B63,IF(4стр3!C62=4стр3!B63,4стр3!B61,0))</f>
        <v>0</v>
      </c>
      <c r="C82" s="58"/>
      <c r="D82" s="53"/>
      <c r="E82" s="53"/>
      <c r="F82" s="48"/>
      <c r="G82" s="53"/>
      <c r="H82" s="41">
        <v>216</v>
      </c>
      <c r="I82" s="60"/>
      <c r="J82" s="53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9.75" customHeight="1">
      <c r="A83" s="48"/>
      <c r="B83" s="41">
        <v>198</v>
      </c>
      <c r="C83" s="60"/>
      <c r="D83" s="53"/>
      <c r="E83" s="53"/>
      <c r="F83" s="48">
        <v>-197</v>
      </c>
      <c r="G83" s="6" t="str">
        <f>IF(C79=B78,B80,IF(C79=B80,B78,0))</f>
        <v>нет</v>
      </c>
      <c r="H83" s="58"/>
      <c r="I83" s="53"/>
      <c r="J83" s="53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9.75" customHeight="1">
      <c r="A84" s="48">
        <v>-79</v>
      </c>
      <c r="B84" s="10" t="str">
        <f>IF(4стр3!C66=4стр3!B65,4стр3!B67,IF(4стр3!C66=4стр3!B67,4стр3!B65,0))</f>
        <v>нет</v>
      </c>
      <c r="C84" s="53"/>
      <c r="D84" s="53"/>
      <c r="E84" s="53"/>
      <c r="F84" s="48"/>
      <c r="G84" s="41">
        <v>214</v>
      </c>
      <c r="H84" s="60"/>
      <c r="I84" s="48">
        <v>-217</v>
      </c>
      <c r="J84" s="6">
        <f>IF(J78=I74,I82,IF(J78=I82,I74,0))</f>
        <v>0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9.75" customHeight="1">
      <c r="A85" s="48"/>
      <c r="B85" s="53"/>
      <c r="C85" s="53"/>
      <c r="D85" s="48">
        <v>-207</v>
      </c>
      <c r="E85" s="6">
        <f>IF(I65=H64,H66,IF(I65=H66,H64,0))</f>
        <v>0</v>
      </c>
      <c r="F85" s="48">
        <v>-198</v>
      </c>
      <c r="G85" s="10" t="str">
        <f>IF(C83=B82,B84,IF(C83=B84,B82,0))</f>
        <v>нет</v>
      </c>
      <c r="H85" s="53"/>
      <c r="I85" s="65"/>
      <c r="J85" s="48" t="s">
        <v>166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9.75" customHeight="1">
      <c r="A86" s="48">
        <v>-211</v>
      </c>
      <c r="B86" s="6" t="str">
        <f>IF(H72=G71,G73,IF(H72=G73,G71,0))</f>
        <v>нет</v>
      </c>
      <c r="C86" s="65"/>
      <c r="D86" s="48"/>
      <c r="E86" s="41">
        <v>210</v>
      </c>
      <c r="F86" s="57"/>
      <c r="G86" s="53"/>
      <c r="H86" s="53"/>
      <c r="I86" s="53"/>
      <c r="J86" s="53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9.75" customHeight="1">
      <c r="A87" s="48"/>
      <c r="B87" s="41">
        <v>219</v>
      </c>
      <c r="C87" s="57"/>
      <c r="D87" s="48">
        <v>-208</v>
      </c>
      <c r="E87" s="10">
        <f>IF(I69=H68,H70,IF(I69=H70,H68,0))</f>
        <v>0</v>
      </c>
      <c r="F87" s="48" t="s">
        <v>167</v>
      </c>
      <c r="G87" s="53"/>
      <c r="H87" s="48">
        <v>-215</v>
      </c>
      <c r="I87" s="6">
        <f>IF(I74=H72,H76,IF(I74=H76,H72,0))</f>
        <v>0</v>
      </c>
      <c r="J87" s="53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9.75" customHeight="1">
      <c r="A88" s="48">
        <v>-212</v>
      </c>
      <c r="B88" s="10">
        <f>IF(H76=G75,G77,IF(H76=G77,G75,0))</f>
        <v>0</v>
      </c>
      <c r="C88" s="58"/>
      <c r="D88" s="53"/>
      <c r="E88" s="48">
        <v>-210</v>
      </c>
      <c r="F88" s="6">
        <f>IF(F86=E85,E87,IF(F86=E87,E85,0))</f>
        <v>0</v>
      </c>
      <c r="G88" s="53"/>
      <c r="H88" s="53"/>
      <c r="I88" s="41">
        <v>218</v>
      </c>
      <c r="J88" s="57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9.75" customHeight="1">
      <c r="A89" s="48"/>
      <c r="B89" s="53"/>
      <c r="C89" s="41">
        <v>221</v>
      </c>
      <c r="D89" s="57"/>
      <c r="E89" s="53"/>
      <c r="F89" s="48" t="s">
        <v>168</v>
      </c>
      <c r="G89" s="53"/>
      <c r="H89" s="48">
        <v>-216</v>
      </c>
      <c r="I89" s="10">
        <f>IF(I82=H80,H84,IF(I82=H84,H80,0))</f>
        <v>0</v>
      </c>
      <c r="J89" s="48" t="s">
        <v>169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9.75" customHeight="1">
      <c r="A90" s="48">
        <v>-213</v>
      </c>
      <c r="B90" s="6">
        <f>IF(H80=G79,G81,IF(H80=G81,G79,0))</f>
        <v>0</v>
      </c>
      <c r="C90" s="58"/>
      <c r="D90" s="48" t="s">
        <v>170</v>
      </c>
      <c r="E90" s="53"/>
      <c r="F90" s="53"/>
      <c r="G90" s="53"/>
      <c r="H90" s="53"/>
      <c r="I90" s="48">
        <v>-218</v>
      </c>
      <c r="J90" s="6">
        <f>IF(J88=I87,I89,IF(J88=I89,I87,0))</f>
        <v>0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9.75" customHeight="1">
      <c r="A91" s="48"/>
      <c r="B91" s="41">
        <v>220</v>
      </c>
      <c r="C91" s="60"/>
      <c r="D91" s="53"/>
      <c r="E91" s="48">
        <v>-219</v>
      </c>
      <c r="F91" s="6" t="str">
        <f>IF(C87=B86,B88,IF(C87=B88,B86,0))</f>
        <v>нет</v>
      </c>
      <c r="G91" s="53"/>
      <c r="H91" s="53"/>
      <c r="I91" s="65"/>
      <c r="J91" s="48" t="s">
        <v>171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9.75" customHeight="1">
      <c r="A92" s="48">
        <v>-214</v>
      </c>
      <c r="B92" s="10">
        <f>IF(H84=G83,G85,IF(H84=G85,G83,0))</f>
        <v>0</v>
      </c>
      <c r="C92" s="48">
        <v>-221</v>
      </c>
      <c r="D92" s="6">
        <f>IF(D89=C87,C91,IF(D89=C91,C87,0))</f>
        <v>0</v>
      </c>
      <c r="E92" s="53"/>
      <c r="F92" s="41">
        <v>222</v>
      </c>
      <c r="G92" s="57"/>
      <c r="H92" s="53"/>
      <c r="I92" s="53"/>
      <c r="J92" s="53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9.75" customHeight="1">
      <c r="A93" s="53"/>
      <c r="B93" s="53"/>
      <c r="C93" s="65"/>
      <c r="D93" s="48" t="s">
        <v>172</v>
      </c>
      <c r="E93" s="48">
        <v>-220</v>
      </c>
      <c r="F93" s="10">
        <f>IF(C91=B90,B92,IF(C91=B92,B90,0))</f>
        <v>0</v>
      </c>
      <c r="G93" s="48" t="s">
        <v>173</v>
      </c>
      <c r="H93" s="53"/>
      <c r="I93" s="53"/>
      <c r="J93" s="53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9.75" customHeight="1">
      <c r="A94" s="53"/>
      <c r="B94" s="53"/>
      <c r="C94" s="53"/>
      <c r="D94" s="53"/>
      <c r="E94" s="53"/>
      <c r="F94" s="48">
        <v>-222</v>
      </c>
      <c r="G94" s="6" t="str">
        <f>IF(G92=F91,F93,IF(G92=F93,F91,0))</f>
        <v>нет</v>
      </c>
      <c r="H94" s="65"/>
      <c r="I94" s="53"/>
      <c r="J94" s="53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9.75" customHeight="1">
      <c r="A95" s="53"/>
      <c r="B95" s="53"/>
      <c r="C95" s="53"/>
      <c r="D95" s="53"/>
      <c r="E95" s="53"/>
      <c r="F95" s="53"/>
      <c r="G95" s="48" t="s">
        <v>174</v>
      </c>
      <c r="H95" s="65"/>
      <c r="I95" s="65"/>
      <c r="J95" s="65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6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6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6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6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6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6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6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6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6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6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6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6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6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6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6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6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6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6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6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6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6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6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6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6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6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6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6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6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6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6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6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6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6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6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6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6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6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6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6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6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6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6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6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6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6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6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6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6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6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6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6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6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6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6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6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6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6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6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6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6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6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6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6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6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6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6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6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6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6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6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6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6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6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6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6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6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6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6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6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21" ht="6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</row>
    <row r="176" spans="1:21" ht="6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</row>
    <row r="177" spans="1:21" ht="6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</row>
    <row r="178" spans="1:21" ht="6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</row>
    <row r="179" spans="1:21" ht="6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</row>
    <row r="180" spans="1:21" ht="6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</row>
    <row r="181" spans="1:21" ht="6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</row>
    <row r="182" spans="1:21" ht="6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</row>
    <row r="183" spans="1:21" ht="6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</row>
    <row r="184" spans="1:21" ht="6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</row>
    <row r="185" spans="1:21" ht="6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</row>
    <row r="186" spans="1:21" ht="6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</row>
    <row r="187" spans="1:21" ht="6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</row>
    <row r="188" spans="1:21" ht="6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</row>
    <row r="189" spans="1:21" ht="6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</row>
    <row r="190" spans="1:21" ht="6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99</v>
      </c>
      <c r="B2" s="27"/>
      <c r="C2" s="29" t="s">
        <v>100</v>
      </c>
      <c r="D2" s="27"/>
      <c r="E2" s="27"/>
      <c r="F2" s="27"/>
      <c r="G2" s="27"/>
      <c r="H2" s="27"/>
      <c r="I2" s="27"/>
    </row>
    <row r="3" spans="1:9" ht="18">
      <c r="A3" s="23" t="s">
        <v>85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5" t="str">
        <f>Сп3!C1</f>
        <v>Кубок Башкортостана 2008</v>
      </c>
      <c r="C1" s="35"/>
      <c r="D1" s="35"/>
      <c r="E1" s="35"/>
      <c r="F1" s="35"/>
      <c r="G1" s="35"/>
      <c r="H1" s="35"/>
      <c r="I1" s="35"/>
    </row>
    <row r="2" spans="1:9" ht="12.75">
      <c r="A2" s="5"/>
      <c r="B2" s="35" t="str">
        <f>Сп3!C2</f>
        <v>1/16 финала Турнира им.Г.Санейко. 2 марта.</v>
      </c>
      <c r="C2" s="35"/>
      <c r="D2" s="35"/>
      <c r="E2" s="35"/>
      <c r="F2" s="35"/>
      <c r="G2" s="35"/>
      <c r="H2" s="35"/>
      <c r="I2" s="3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Килюшев Анатолий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Емелин Илья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Боровцов Вячеслав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97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Гафурова Эльмира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86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Сафин Денис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94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Гребельник Степан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90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Юлдашбаев Марат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90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Ишметов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86</v>
      </c>
      <c r="G19" s="8"/>
      <c r="H19" s="8"/>
      <c r="I19" s="8"/>
    </row>
    <row r="20" spans="1:9" ht="12.75">
      <c r="A20" s="4">
        <v>3</v>
      </c>
      <c r="B20" s="6" t="str">
        <f>Сп3!A3</f>
        <v>Насыров Илдар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85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Саитов Ринат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85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Волков Арнольд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101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Яковлев Роман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85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Зырянов Владимир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103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Мухамадеев Артур</v>
      </c>
      <c r="C30" s="11"/>
      <c r="D30" s="11"/>
      <c r="E30" s="4">
        <v>-15</v>
      </c>
      <c r="F30" s="6" t="str">
        <f>IF(F19=E11,E27,IF(F19=E27,E11,0))</f>
        <v>Насыров Илдар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99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Сп3!A15</f>
        <v>Килюшева Мария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99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Гайнанов Азат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Емелин Илья</v>
      </c>
      <c r="C36" s="5"/>
      <c r="D36" s="4">
        <v>-13</v>
      </c>
      <c r="E36" s="6" t="str">
        <f>IF(E11=D7,D15,IF(E11=D15,D7,0))</f>
        <v>Ишметов Александр</v>
      </c>
      <c r="F36" s="5"/>
      <c r="G36" s="5"/>
      <c r="H36" s="5"/>
      <c r="I36" s="5"/>
    </row>
    <row r="37" spans="1:9" ht="12.75">
      <c r="A37" s="5"/>
      <c r="B37" s="7">
        <v>16</v>
      </c>
      <c r="C37" s="36" t="s">
        <v>95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Гафурова Эльмира</v>
      </c>
      <c r="C38" s="7">
        <v>20</v>
      </c>
      <c r="D38" s="36" t="s">
        <v>95</v>
      </c>
      <c r="E38" s="7">
        <v>26</v>
      </c>
      <c r="F38" s="36" t="s">
        <v>90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Мухамадеев Артур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Гребельник Степан</v>
      </c>
      <c r="C40" s="5"/>
      <c r="D40" s="7">
        <v>24</v>
      </c>
      <c r="E40" s="37" t="s">
        <v>95</v>
      </c>
      <c r="F40" s="11"/>
      <c r="G40" s="5"/>
      <c r="H40" s="5"/>
      <c r="I40" s="5"/>
    </row>
    <row r="41" spans="1:9" ht="12.75">
      <c r="A41" s="5"/>
      <c r="B41" s="7">
        <v>17</v>
      </c>
      <c r="C41" s="36" t="s">
        <v>96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Юлдашбаев Марат</v>
      </c>
      <c r="C42" s="7">
        <v>21</v>
      </c>
      <c r="D42" s="37" t="s">
        <v>101</v>
      </c>
      <c r="E42" s="15"/>
      <c r="F42" s="7">
        <v>28</v>
      </c>
      <c r="G42" s="36" t="s">
        <v>94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Яковлев Роман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Саитов Ринат</v>
      </c>
      <c r="C44" s="5"/>
      <c r="D44" s="4">
        <v>-14</v>
      </c>
      <c r="E44" s="6" t="str">
        <f>IF(E27=D23,D31,IF(E27=D31,D23,0))</f>
        <v>Гайнанов Азат</v>
      </c>
      <c r="F44" s="11"/>
      <c r="G44" s="15"/>
      <c r="H44" s="5"/>
      <c r="I44" s="5"/>
    </row>
    <row r="45" spans="1:9" ht="12.75">
      <c r="A45" s="5"/>
      <c r="B45" s="7">
        <v>18</v>
      </c>
      <c r="C45" s="36" t="s">
        <v>106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Волков Арнольд</v>
      </c>
      <c r="C46" s="7">
        <v>22</v>
      </c>
      <c r="D46" s="36" t="s">
        <v>94</v>
      </c>
      <c r="E46" s="7">
        <v>27</v>
      </c>
      <c r="F46" s="37" t="s">
        <v>94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Сафин Денис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Зырянов Владимир</v>
      </c>
      <c r="C48" s="5"/>
      <c r="D48" s="7">
        <v>25</v>
      </c>
      <c r="E48" s="37" t="s">
        <v>94</v>
      </c>
      <c r="F48" s="5"/>
      <c r="G48" s="15"/>
      <c r="H48" s="5"/>
      <c r="I48" s="5"/>
    </row>
    <row r="49" spans="1:9" ht="12.75">
      <c r="A49" s="5"/>
      <c r="B49" s="7">
        <v>19</v>
      </c>
      <c r="C49" s="36" t="s">
        <v>102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Килюшева Мария</v>
      </c>
      <c r="C50" s="7">
        <v>23</v>
      </c>
      <c r="D50" s="37" t="s">
        <v>102</v>
      </c>
      <c r="E50" s="15"/>
      <c r="F50" s="4">
        <v>-28</v>
      </c>
      <c r="G50" s="6" t="str">
        <f>IF(G42=F38,F46,IF(G42=F46,F38,0))</f>
        <v>Ишметов Александр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Боровцов Вячеслав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Гафурова Эльмира</v>
      </c>
      <c r="C53" s="5"/>
      <c r="D53" s="4">
        <v>-20</v>
      </c>
      <c r="E53" s="6" t="str">
        <f>IF(D38=C37,C39,IF(D38=C39,C37,0))</f>
        <v>Мухамадеев Артур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95</v>
      </c>
      <c r="D54" s="5"/>
      <c r="E54" s="7">
        <v>31</v>
      </c>
      <c r="F54" s="8" t="s">
        <v>96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Гайнанов Азат</v>
      </c>
      <c r="C55" s="16" t="s">
        <v>4</v>
      </c>
      <c r="D55" s="4">
        <v>-21</v>
      </c>
      <c r="E55" s="10" t="str">
        <f>IF(D42=C41,C43,IF(D42=C43,C41,0))</f>
        <v>Гребельник Степан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Гайнанов Азат</v>
      </c>
      <c r="D56" s="5"/>
      <c r="E56" s="5"/>
      <c r="F56" s="7">
        <v>33</v>
      </c>
      <c r="G56" s="8" t="s">
        <v>96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Саитов Ринат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Яковлев Роман</v>
      </c>
      <c r="C58" s="5"/>
      <c r="D58" s="5"/>
      <c r="E58" s="7">
        <v>32</v>
      </c>
      <c r="F58" s="12" t="s">
        <v>97</v>
      </c>
      <c r="G58" s="20"/>
      <c r="H58" s="5"/>
      <c r="I58" s="5"/>
    </row>
    <row r="59" spans="1:9" ht="12.75">
      <c r="A59" s="5"/>
      <c r="B59" s="7">
        <v>30</v>
      </c>
      <c r="C59" s="8" t="s">
        <v>102</v>
      </c>
      <c r="D59" s="4">
        <v>-23</v>
      </c>
      <c r="E59" s="10" t="str">
        <f>IF(D50=C49,C51,IF(D50=C51,C49,0))</f>
        <v>Боровцов Вячеслав</v>
      </c>
      <c r="F59" s="4">
        <v>-33</v>
      </c>
      <c r="G59" s="6" t="str">
        <f>IF(G56=F54,F58,IF(G56=F58,F54,0))</f>
        <v>Боровцов Вячеслав</v>
      </c>
      <c r="H59" s="14"/>
      <c r="I59" s="14"/>
    </row>
    <row r="60" spans="1:9" ht="12.75">
      <c r="A60" s="4">
        <v>-25</v>
      </c>
      <c r="B60" s="10" t="str">
        <f>IF(E48=D46,D50,IF(E48=D50,D46,0))</f>
        <v>Зырянов Владимир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Яковлев Роман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Мухамадеев Артур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Емелин Илья</v>
      </c>
      <c r="C63" s="5"/>
      <c r="D63" s="5"/>
      <c r="E63" s="5"/>
      <c r="F63" s="7">
        <v>34</v>
      </c>
      <c r="G63" s="8" t="s">
        <v>103</v>
      </c>
      <c r="H63" s="14"/>
      <c r="I63" s="14"/>
    </row>
    <row r="64" spans="1:9" ht="12.75">
      <c r="A64" s="5"/>
      <c r="B64" s="7">
        <v>35</v>
      </c>
      <c r="C64" s="8" t="s">
        <v>105</v>
      </c>
      <c r="D64" s="5"/>
      <c r="E64" s="4">
        <v>-32</v>
      </c>
      <c r="F64" s="10" t="str">
        <f>IF(F58=E57,E59,IF(F58=E59,E57,0))</f>
        <v>Саитов Ринат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Юлдашбаев Марат</v>
      </c>
      <c r="C65" s="11"/>
      <c r="D65" s="15"/>
      <c r="E65" s="5"/>
      <c r="F65" s="4">
        <v>-34</v>
      </c>
      <c r="G65" s="6" t="str">
        <f>IF(G63=F62,F64,IF(G63=F64,F62,0))</f>
        <v>Саитов Ринат</v>
      </c>
      <c r="H65" s="14"/>
      <c r="I65" s="14"/>
    </row>
    <row r="66" spans="1:9" ht="12.75">
      <c r="A66" s="5"/>
      <c r="B66" s="5"/>
      <c r="C66" s="7">
        <v>37</v>
      </c>
      <c r="D66" s="8" t="s">
        <v>105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Волков Арнольд</v>
      </c>
      <c r="C67" s="11"/>
      <c r="D67" s="17" t="s">
        <v>12</v>
      </c>
      <c r="E67" s="4">
        <v>-35</v>
      </c>
      <c r="F67" s="6" t="str">
        <f>IF(C64=B63,B65,IF(C64=B65,B63,0))</f>
        <v>Емелин Илья</v>
      </c>
      <c r="G67" s="5"/>
      <c r="H67" s="5"/>
      <c r="I67" s="5"/>
    </row>
    <row r="68" spans="1:9" ht="12.75">
      <c r="A68" s="5"/>
      <c r="B68" s="7">
        <v>36</v>
      </c>
      <c r="C68" s="12" t="s">
        <v>98</v>
      </c>
      <c r="D68" s="20"/>
      <c r="E68" s="5"/>
      <c r="F68" s="7">
        <v>38</v>
      </c>
      <c r="G68" s="8" t="s">
        <v>104</v>
      </c>
      <c r="H68" s="14"/>
      <c r="I68" s="14"/>
    </row>
    <row r="69" spans="1:9" ht="12.75">
      <c r="A69" s="4">
        <v>-19</v>
      </c>
      <c r="B69" s="10" t="str">
        <f>IF(C49=B48,B50,IF(C49=B50,B48,0))</f>
        <v>Килюшева Мария</v>
      </c>
      <c r="C69" s="4">
        <v>-37</v>
      </c>
      <c r="D69" s="6" t="str">
        <f>IF(D66=C64,C68,IF(D66=C68,C64,0))</f>
        <v>Килюшева Мария</v>
      </c>
      <c r="E69" s="4">
        <v>-36</v>
      </c>
      <c r="F69" s="10" t="str">
        <f>IF(C68=B67,B69,IF(C68=B69,B67,0))</f>
        <v>Волков Арнольд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Емелин Илья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85</v>
      </c>
      <c r="B2" s="27"/>
      <c r="C2" s="29" t="s">
        <v>93</v>
      </c>
      <c r="D2" s="27"/>
      <c r="E2" s="27"/>
      <c r="F2" s="27"/>
      <c r="G2" s="27"/>
      <c r="H2" s="27"/>
      <c r="I2" s="27"/>
    </row>
    <row r="3" spans="1:9" ht="18">
      <c r="A3" s="23" t="s">
        <v>88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5" t="str">
        <f>Сп2!C1</f>
        <v>Кубок Башкортостана 2008</v>
      </c>
      <c r="C1" s="35"/>
      <c r="D1" s="35"/>
      <c r="E1" s="35"/>
      <c r="F1" s="35"/>
      <c r="G1" s="35"/>
      <c r="H1" s="35"/>
      <c r="I1" s="35"/>
    </row>
    <row r="2" spans="1:9" ht="12.75">
      <c r="A2" s="5"/>
      <c r="B2" s="35" t="str">
        <f>Сп2!C2</f>
        <v>1/8 финала Турнира им.Г.Санейко. 8 марта.</v>
      </c>
      <c r="C2" s="35"/>
      <c r="D2" s="35"/>
      <c r="E2" s="35"/>
      <c r="F2" s="35"/>
      <c r="G2" s="35"/>
      <c r="H2" s="35"/>
      <c r="I2" s="3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Килюшев Анатолий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Боровцов Вячеслав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96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Гребельник Степан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86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Ишметов Александр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89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89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Мухамадиев Наиль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86</v>
      </c>
      <c r="G19" s="8"/>
      <c r="H19" s="8"/>
      <c r="I19" s="8"/>
    </row>
    <row r="20" spans="1:9" ht="12.75">
      <c r="A20" s="4">
        <v>3</v>
      </c>
      <c r="B20" s="6" t="str">
        <f>Сп2!A3</f>
        <v>Ишбулатов Флюр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88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88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нет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94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Сафин Денис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88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Гафурова Эльмира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95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Килюшева Мария</v>
      </c>
      <c r="C30" s="11"/>
      <c r="D30" s="11"/>
      <c r="E30" s="4">
        <v>-15</v>
      </c>
      <c r="F30" s="6" t="str">
        <f>IF(F19=E11,E27,IF(F19=E27,E11,0))</f>
        <v>Ишбулатов Флюр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85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Насыров Илдар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Мухамадиев Наиль</v>
      </c>
      <c r="F36" s="5"/>
      <c r="G36" s="5"/>
      <c r="H36" s="5"/>
      <c r="I36" s="5"/>
    </row>
    <row r="37" spans="1:9" ht="12.75">
      <c r="A37" s="5"/>
      <c r="B37" s="7">
        <v>16</v>
      </c>
      <c r="C37" s="36" t="s">
        <v>97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Боровцов Вячеслав</v>
      </c>
      <c r="C38" s="7">
        <v>20</v>
      </c>
      <c r="D38" s="36" t="s">
        <v>97</v>
      </c>
      <c r="E38" s="7">
        <v>26</v>
      </c>
      <c r="F38" s="36" t="s">
        <v>89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Гафурова Эльмира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7" t="s">
        <v>97</v>
      </c>
      <c r="F40" s="11"/>
      <c r="G40" s="5"/>
      <c r="H40" s="5"/>
      <c r="I40" s="5"/>
    </row>
    <row r="41" spans="1:9" ht="12.75">
      <c r="A41" s="5"/>
      <c r="B41" s="7">
        <v>17</v>
      </c>
      <c r="C41" s="36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7" t="s">
        <v>94</v>
      </c>
      <c r="E42" s="15"/>
      <c r="F42" s="7">
        <v>28</v>
      </c>
      <c r="G42" s="36" t="s">
        <v>85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Сафин Денис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Насыров Илдар</v>
      </c>
      <c r="F44" s="11"/>
      <c r="G44" s="15"/>
      <c r="H44" s="5"/>
      <c r="I44" s="5"/>
    </row>
    <row r="45" spans="1:9" ht="12.75">
      <c r="A45" s="5"/>
      <c r="B45" s="7">
        <v>18</v>
      </c>
      <c r="C45" s="36"/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нет</v>
      </c>
      <c r="C46" s="7">
        <v>22</v>
      </c>
      <c r="D46" s="36" t="s">
        <v>90</v>
      </c>
      <c r="E46" s="7">
        <v>27</v>
      </c>
      <c r="F46" s="37" t="s">
        <v>85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Ишметов Александр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Килюшева Мария</v>
      </c>
      <c r="C48" s="5"/>
      <c r="D48" s="7">
        <v>25</v>
      </c>
      <c r="E48" s="37" t="s">
        <v>96</v>
      </c>
      <c r="F48" s="5"/>
      <c r="G48" s="15"/>
      <c r="H48" s="5"/>
      <c r="I48" s="5"/>
    </row>
    <row r="49" spans="1:9" ht="12.75">
      <c r="A49" s="5"/>
      <c r="B49" s="7">
        <v>19</v>
      </c>
      <c r="C49" s="36" t="s">
        <v>98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7" t="s">
        <v>96</v>
      </c>
      <c r="E50" s="15"/>
      <c r="F50" s="4">
        <v>-28</v>
      </c>
      <c r="G50" s="6" t="str">
        <f>IF(G42=F38,F46,IF(G42=F46,F38,0))</f>
        <v>Мухамадиев Наиль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Гребельник Степан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Боровцов Вячеслав</v>
      </c>
      <c r="C53" s="5"/>
      <c r="D53" s="4">
        <v>-20</v>
      </c>
      <c r="E53" s="6" t="str">
        <f>IF(D38=C37,C39,IF(D38=C39,C37,0))</f>
        <v>Гафурова Эльмира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97</v>
      </c>
      <c r="D54" s="5"/>
      <c r="E54" s="7">
        <v>31</v>
      </c>
      <c r="F54" s="8" t="s">
        <v>95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Гребельник Степан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Гребельник Степан</v>
      </c>
      <c r="D56" s="5"/>
      <c r="E56" s="5"/>
      <c r="F56" s="7">
        <v>33</v>
      </c>
      <c r="G56" s="8" t="s">
        <v>95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>
        <f>IF(D46=C45,C47,IF(D46=C47,C45,0))</f>
        <v>0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Сафин Денис</v>
      </c>
      <c r="C58" s="5"/>
      <c r="D58" s="5"/>
      <c r="E58" s="7">
        <v>32</v>
      </c>
      <c r="F58" s="12" t="s">
        <v>98</v>
      </c>
      <c r="G58" s="20"/>
      <c r="H58" s="5"/>
      <c r="I58" s="5"/>
    </row>
    <row r="59" spans="1:9" ht="12.75">
      <c r="A59" s="5"/>
      <c r="B59" s="7">
        <v>30</v>
      </c>
      <c r="C59" s="8" t="s">
        <v>94</v>
      </c>
      <c r="D59" s="4">
        <v>-23</v>
      </c>
      <c r="E59" s="10" t="str">
        <f>IF(D50=C49,C51,IF(D50=C51,C49,0))</f>
        <v>Килюшева Мария</v>
      </c>
      <c r="F59" s="4">
        <v>-33</v>
      </c>
      <c r="G59" s="6" t="str">
        <f>IF(G56=F54,F58,IF(G56=F58,F54,0))</f>
        <v>Килюшева Мария</v>
      </c>
      <c r="H59" s="14"/>
      <c r="I59" s="14"/>
    </row>
    <row r="60" spans="1:9" ht="12.75">
      <c r="A60" s="4">
        <v>-25</v>
      </c>
      <c r="B60" s="10" t="str">
        <f>IF(E48=D46,D50,IF(E48=D50,D46,0))</f>
        <v>Ишметов Александр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Ишметов Александр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2" t="s">
        <v>10</v>
      </c>
      <c r="I64" s="32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 t="str">
        <f>IF(C68=B67,B69,IF(C68=B69,B67,0))</f>
        <v>нет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2008-03-29T16:23:44Z</cp:lastPrinted>
  <dcterms:created xsi:type="dcterms:W3CDTF">2008-02-03T08:28:10Z</dcterms:created>
  <dcterms:modified xsi:type="dcterms:W3CDTF">2008-03-31T17:55:31Z</dcterms:modified>
  <cp:category/>
  <cp:version/>
  <cp:contentType/>
  <cp:contentStatus/>
</cp:coreProperties>
</file>